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Mateo\Financijski izvjestaji\2025\1-9\"/>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8616"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H309" i="9"/>
  <c r="F309" i="9"/>
  <c r="F308" i="9"/>
  <c r="H307" i="9"/>
  <c r="G307" i="9"/>
  <c r="F307" i="9"/>
  <c r="F306" i="9"/>
  <c r="H305" i="9"/>
  <c r="E305" i="9" s="1"/>
  <c r="G305" i="9"/>
  <c r="F305" i="9"/>
  <c r="B305" i="9"/>
  <c r="H304" i="9"/>
  <c r="G304" i="9"/>
  <c r="F304" i="9"/>
  <c r="E304" i="9"/>
  <c r="B304" i="9" s="1"/>
  <c r="H303" i="9"/>
  <c r="G303" i="9"/>
  <c r="E303" i="9" s="1"/>
  <c r="F303" i="9"/>
  <c r="B303" i="9"/>
  <c r="F302" i="9"/>
  <c r="F301" i="9"/>
  <c r="F300" i="9"/>
  <c r="F299" i="9"/>
  <c r="F298" i="9"/>
  <c r="F297" i="9"/>
  <c r="L296" i="9"/>
  <c r="F296" i="9" s="1"/>
  <c r="H296" i="9"/>
  <c r="F295" i="9"/>
  <c r="I294" i="9"/>
  <c r="H294" i="9"/>
  <c r="F294" i="9"/>
  <c r="E294" i="9"/>
  <c r="B294" i="9" s="1"/>
  <c r="E293" i="9"/>
  <c r="M292" i="9"/>
  <c r="L292" i="9"/>
  <c r="E292" i="9"/>
  <c r="M291" i="9"/>
  <c r="L291" i="9"/>
  <c r="E291" i="9"/>
  <c r="M290" i="9"/>
  <c r="F290" i="9" s="1"/>
  <c r="L290" i="9"/>
  <c r="E290" i="9"/>
  <c r="M289" i="9"/>
  <c r="F289" i="9" s="1"/>
  <c r="L289" i="9"/>
  <c r="E289" i="9"/>
  <c r="M288" i="9"/>
  <c r="F288" i="9" s="1"/>
  <c r="B288" i="9" s="1"/>
  <c r="L288" i="9"/>
  <c r="E288" i="9"/>
  <c r="M287" i="9"/>
  <c r="L287" i="9"/>
  <c r="F287" i="9" s="1"/>
  <c r="E287" i="9"/>
  <c r="M286" i="9"/>
  <c r="L286" i="9"/>
  <c r="F286" i="9"/>
  <c r="B286" i="9" s="1"/>
  <c r="E286" i="9"/>
  <c r="M285" i="9"/>
  <c r="L285" i="9"/>
  <c r="E285" i="9"/>
  <c r="M284" i="9"/>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E277" i="9"/>
  <c r="M276" i="9"/>
  <c r="L276" i="9"/>
  <c r="F276" i="9" s="1"/>
  <c r="B276" i="9" s="1"/>
  <c r="E276" i="9"/>
  <c r="M275" i="9"/>
  <c r="L275" i="9"/>
  <c r="E275" i="9"/>
  <c r="M274" i="9"/>
  <c r="F274" i="9" s="1"/>
  <c r="L274" i="9"/>
  <c r="E274" i="9"/>
  <c r="M273" i="9"/>
  <c r="F273" i="9" s="1"/>
  <c r="L273" i="9"/>
  <c r="E273" i="9"/>
  <c r="M272" i="9"/>
  <c r="F272" i="9" s="1"/>
  <c r="B272" i="9" s="1"/>
  <c r="L272" i="9"/>
  <c r="E272" i="9"/>
  <c r="M271" i="9"/>
  <c r="L271" i="9"/>
  <c r="E271" i="9"/>
  <c r="M270" i="9"/>
  <c r="L270" i="9"/>
  <c r="F270" i="9"/>
  <c r="B270" i="9" s="1"/>
  <c r="E270" i="9"/>
  <c r="M269" i="9"/>
  <c r="L269" i="9"/>
  <c r="E269" i="9"/>
  <c r="M268" i="9"/>
  <c r="L268" i="9"/>
  <c r="E268" i="9"/>
  <c r="M267" i="9"/>
  <c r="L267" i="9"/>
  <c r="E267" i="9"/>
  <c r="M266" i="9"/>
  <c r="F266" i="9" s="1"/>
  <c r="B266" i="9" s="1"/>
  <c r="L266" i="9"/>
  <c r="E266" i="9"/>
  <c r="M265" i="9"/>
  <c r="L265" i="9"/>
  <c r="F265" i="9"/>
  <c r="E265" i="9"/>
  <c r="M264" i="9"/>
  <c r="L264" i="9"/>
  <c r="F264" i="9"/>
  <c r="B264" i="9" s="1"/>
  <c r="E264" i="9"/>
  <c r="M263" i="9"/>
  <c r="L263" i="9"/>
  <c r="F263" i="9" s="1"/>
  <c r="E263" i="9"/>
  <c r="B263" i="9" s="1"/>
  <c r="M262" i="9"/>
  <c r="F262" i="9" s="1"/>
  <c r="B262" i="9" s="1"/>
  <c r="L262" i="9"/>
  <c r="E262" i="9"/>
  <c r="M261" i="9"/>
  <c r="L261" i="9"/>
  <c r="E261" i="9"/>
  <c r="M260" i="9"/>
  <c r="L260" i="9"/>
  <c r="E260" i="9"/>
  <c r="M259" i="9"/>
  <c r="L259" i="9"/>
  <c r="E259" i="9"/>
  <c r="M258" i="9"/>
  <c r="F258" i="9" s="1"/>
  <c r="L258" i="9"/>
  <c r="E258" i="9"/>
  <c r="B258" i="9" s="1"/>
  <c r="M257" i="9"/>
  <c r="F257" i="9" s="1"/>
  <c r="L257" i="9"/>
  <c r="E257" i="9"/>
  <c r="M256" i="9"/>
  <c r="F256" i="9" s="1"/>
  <c r="B256" i="9" s="1"/>
  <c r="L256" i="9"/>
  <c r="E256" i="9"/>
  <c r="M255" i="9"/>
  <c r="L255" i="9"/>
  <c r="E255" i="9"/>
  <c r="M254" i="9"/>
  <c r="F254" i="9" s="1"/>
  <c r="B254" i="9" s="1"/>
  <c r="L254" i="9"/>
  <c r="E254" i="9"/>
  <c r="M253" i="9"/>
  <c r="L253" i="9"/>
  <c r="E253" i="9"/>
  <c r="M252" i="9"/>
  <c r="L252" i="9"/>
  <c r="E252" i="9"/>
  <c r="M251" i="9"/>
  <c r="L251" i="9"/>
  <c r="E251" i="9"/>
  <c r="M250" i="9"/>
  <c r="F250" i="9" s="1"/>
  <c r="L250" i="9"/>
  <c r="E250" i="9"/>
  <c r="M249" i="9"/>
  <c r="F249" i="9" s="1"/>
  <c r="L249" i="9"/>
  <c r="E249" i="9"/>
  <c r="M248" i="9"/>
  <c r="F248" i="9" s="1"/>
  <c r="B248" i="9" s="1"/>
  <c r="L248" i="9"/>
  <c r="E248" i="9"/>
  <c r="M247" i="9"/>
  <c r="L247" i="9"/>
  <c r="E247" i="9"/>
  <c r="M246" i="9"/>
  <c r="F246" i="9" s="1"/>
  <c r="B246" i="9" s="1"/>
  <c r="L246" i="9"/>
  <c r="E246" i="9"/>
  <c r="M245" i="9"/>
  <c r="L245" i="9"/>
  <c r="F245" i="9" s="1"/>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L234" i="9"/>
  <c r="E234" i="9"/>
  <c r="M233" i="9"/>
  <c r="L233" i="9"/>
  <c r="F233" i="9"/>
  <c r="E233" i="9"/>
  <c r="M232" i="9"/>
  <c r="L232" i="9"/>
  <c r="F232" i="9"/>
  <c r="B232" i="9" s="1"/>
  <c r="E232" i="9"/>
  <c r="M231" i="9"/>
  <c r="L231" i="9"/>
  <c r="E231" i="9"/>
  <c r="M230" i="9"/>
  <c r="F230" i="9" s="1"/>
  <c r="L230" i="9"/>
  <c r="E230" i="9"/>
  <c r="B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E168" i="9" s="1"/>
  <c r="B168" i="9" s="1"/>
  <c r="F168" i="9"/>
  <c r="H167" i="9"/>
  <c r="E167" i="9" s="1"/>
  <c r="B167" i="9" s="1"/>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E140" i="9" s="1"/>
  <c r="B140" i="9" s="1"/>
  <c r="F140" i="9"/>
  <c r="H139" i="9"/>
  <c r="E139" i="9" s="1"/>
  <c r="B139" i="9" s="1"/>
  <c r="G139" i="9"/>
  <c r="F139" i="9"/>
  <c r="H138" i="9"/>
  <c r="G138" i="9"/>
  <c r="F138" i="9"/>
  <c r="H137" i="9"/>
  <c r="E137" i="9" s="1"/>
  <c r="B137" i="9" s="1"/>
  <c r="G137" i="9"/>
  <c r="F137" i="9"/>
  <c r="H136" i="9"/>
  <c r="E136" i="9" s="1"/>
  <c r="G136" i="9"/>
  <c r="F136" i="9"/>
  <c r="H135" i="9"/>
  <c r="G135" i="9"/>
  <c r="F135" i="9"/>
  <c r="H134" i="9"/>
  <c r="G134" i="9"/>
  <c r="F134" i="9"/>
  <c r="H133" i="9"/>
  <c r="E133" i="9" s="1"/>
  <c r="B133" i="9" s="1"/>
  <c r="G133" i="9"/>
  <c r="F133" i="9"/>
  <c r="H132" i="9"/>
  <c r="G132" i="9"/>
  <c r="F132" i="9"/>
  <c r="E132" i="9"/>
  <c r="H131" i="9"/>
  <c r="G131" i="9"/>
  <c r="E131" i="9" s="1"/>
  <c r="B131" i="9" s="1"/>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F123" i="9"/>
  <c r="H122" i="9"/>
  <c r="G122" i="9"/>
  <c r="E122" i="9" s="1"/>
  <c r="B122" i="9" s="1"/>
  <c r="F122" i="9"/>
  <c r="H121" i="9"/>
  <c r="E121" i="9" s="1"/>
  <c r="B121" i="9" s="1"/>
  <c r="G121" i="9"/>
  <c r="F121" i="9"/>
  <c r="H120" i="9"/>
  <c r="E120" i="9" s="1"/>
  <c r="B120" i="9" s="1"/>
  <c r="G120" i="9"/>
  <c r="F120" i="9"/>
  <c r="H119" i="9"/>
  <c r="G119" i="9"/>
  <c r="F119" i="9"/>
  <c r="H118" i="9"/>
  <c r="G118" i="9"/>
  <c r="E118" i="9" s="1"/>
  <c r="B118" i="9" s="1"/>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E102" i="9" s="1"/>
  <c r="B102" i="9" s="1"/>
  <c r="F102" i="9"/>
  <c r="H101" i="9"/>
  <c r="E101" i="9" s="1"/>
  <c r="B101" i="9" s="1"/>
  <c r="G101" i="9"/>
  <c r="F101" i="9"/>
  <c r="H100" i="9"/>
  <c r="G100" i="9"/>
  <c r="F100" i="9"/>
  <c r="E100" i="9"/>
  <c r="B100" i="9" s="1"/>
  <c r="H99" i="9"/>
  <c r="G99" i="9"/>
  <c r="F99" i="9"/>
  <c r="H98" i="9"/>
  <c r="G98" i="9"/>
  <c r="F98" i="9"/>
  <c r="H97" i="9"/>
  <c r="E97" i="9" s="1"/>
  <c r="B97" i="9" s="1"/>
  <c r="G97" i="9"/>
  <c r="F97" i="9"/>
  <c r="H96" i="9"/>
  <c r="G96" i="9"/>
  <c r="F96" i="9"/>
  <c r="E96" i="9"/>
  <c r="B96" i="9" s="1"/>
  <c r="H95" i="9"/>
  <c r="G95" i="9"/>
  <c r="F95" i="9"/>
  <c r="H94" i="9"/>
  <c r="G94" i="9"/>
  <c r="F94" i="9"/>
  <c r="H93" i="9"/>
  <c r="E93" i="9" s="1"/>
  <c r="B93" i="9" s="1"/>
  <c r="G93" i="9"/>
  <c r="F93" i="9"/>
  <c r="H92" i="9"/>
  <c r="E92" i="9" s="1"/>
  <c r="B92" i="9" s="1"/>
  <c r="G92" i="9"/>
  <c r="F92" i="9"/>
  <c r="H91" i="9"/>
  <c r="G91" i="9"/>
  <c r="E91" i="9" s="1"/>
  <c r="B91" i="9" s="1"/>
  <c r="F91" i="9"/>
  <c r="H90" i="9"/>
  <c r="G90" i="9"/>
  <c r="F90" i="9"/>
  <c r="H89" i="9"/>
  <c r="E89" i="9" s="1"/>
  <c r="B89" i="9" s="1"/>
  <c r="G89" i="9"/>
  <c r="F89" i="9"/>
  <c r="H88" i="9"/>
  <c r="E88" i="9" s="1"/>
  <c r="B88" i="9" s="1"/>
  <c r="G88" i="9"/>
  <c r="F88" i="9"/>
  <c r="H87" i="9"/>
  <c r="G87" i="9"/>
  <c r="F87" i="9"/>
  <c r="H86" i="9"/>
  <c r="G86" i="9"/>
  <c r="E86" i="9" s="1"/>
  <c r="B86" i="9" s="1"/>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E79" i="9" s="1"/>
  <c r="B79" i="9" s="1"/>
  <c r="F79" i="9"/>
  <c r="H78" i="9"/>
  <c r="G78" i="9"/>
  <c r="F78" i="9"/>
  <c r="H77" i="9"/>
  <c r="E77" i="9" s="1"/>
  <c r="B77" i="9" s="1"/>
  <c r="G77" i="9"/>
  <c r="F77" i="9"/>
  <c r="H76" i="9"/>
  <c r="E76" i="9" s="1"/>
  <c r="B76" i="9" s="1"/>
  <c r="G76" i="9"/>
  <c r="F76" i="9"/>
  <c r="H75" i="9"/>
  <c r="G75" i="9"/>
  <c r="F75" i="9"/>
  <c r="H74" i="9"/>
  <c r="G74" i="9"/>
  <c r="E74" i="9" s="1"/>
  <c r="B74" i="9" s="1"/>
  <c r="F74" i="9"/>
  <c r="H73" i="9"/>
  <c r="E73" i="9" s="1"/>
  <c r="B73" i="9" s="1"/>
  <c r="G73" i="9"/>
  <c r="F73" i="9"/>
  <c r="H72" i="9"/>
  <c r="E72" i="9" s="1"/>
  <c r="B72" i="9" s="1"/>
  <c r="G72" i="9"/>
  <c r="F72" i="9"/>
  <c r="H71" i="9"/>
  <c r="G71" i="9"/>
  <c r="F71" i="9"/>
  <c r="H70" i="9"/>
  <c r="G70" i="9"/>
  <c r="E70" i="9" s="1"/>
  <c r="B70" i="9" s="1"/>
  <c r="F70" i="9"/>
  <c r="H69" i="9"/>
  <c r="E69" i="9" s="1"/>
  <c r="B69" i="9" s="1"/>
  <c r="G69" i="9"/>
  <c r="F69" i="9"/>
  <c r="H68" i="9"/>
  <c r="G68" i="9"/>
  <c r="F68" i="9"/>
  <c r="E68" i="9"/>
  <c r="B68" i="9" s="1"/>
  <c r="H67" i="9"/>
  <c r="G67" i="9"/>
  <c r="E67" i="9" s="1"/>
  <c r="B67" i="9" s="1"/>
  <c r="F67" i="9"/>
  <c r="H66" i="9"/>
  <c r="G66" i="9"/>
  <c r="F66" i="9"/>
  <c r="H65" i="9"/>
  <c r="E65" i="9" s="1"/>
  <c r="B65" i="9" s="1"/>
  <c r="G65" i="9"/>
  <c r="F65" i="9"/>
  <c r="H64" i="9"/>
  <c r="E64" i="9" s="1"/>
  <c r="B64" i="9" s="1"/>
  <c r="G64" i="9"/>
  <c r="F64" i="9"/>
  <c r="H63" i="9"/>
  <c r="G63" i="9"/>
  <c r="F63" i="9"/>
  <c r="H62" i="9"/>
  <c r="G62" i="9"/>
  <c r="E62" i="9" s="1"/>
  <c r="B62" i="9" s="1"/>
  <c r="F62" i="9"/>
  <c r="H61" i="9"/>
  <c r="E61" i="9" s="1"/>
  <c r="B61" i="9" s="1"/>
  <c r="G61" i="9"/>
  <c r="F61" i="9"/>
  <c r="H60" i="9"/>
  <c r="E60" i="9" s="1"/>
  <c r="B60" i="9" s="1"/>
  <c r="G60" i="9"/>
  <c r="F60" i="9"/>
  <c r="H59" i="9"/>
  <c r="G59" i="9"/>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G39" i="9"/>
  <c r="F39" i="9"/>
  <c r="H38" i="9"/>
  <c r="G38" i="9"/>
  <c r="E38" i="9" s="1"/>
  <c r="B38" i="9" s="1"/>
  <c r="F38" i="9"/>
  <c r="H37" i="9"/>
  <c r="G37" i="9"/>
  <c r="F37" i="9"/>
  <c r="H36" i="9"/>
  <c r="G36" i="9"/>
  <c r="F36" i="9"/>
  <c r="H35" i="9"/>
  <c r="G35" i="9"/>
  <c r="F35" i="9"/>
  <c r="H34" i="9"/>
  <c r="G34" i="9"/>
  <c r="E34" i="9" s="1"/>
  <c r="B34" i="9" s="1"/>
  <c r="F34" i="9"/>
  <c r="H33" i="9"/>
  <c r="E33" i="9" s="1"/>
  <c r="B33" i="9" s="1"/>
  <c r="G33" i="9"/>
  <c r="F33" i="9"/>
  <c r="H32" i="9"/>
  <c r="E32" i="9" s="1"/>
  <c r="B32" i="9" s="1"/>
  <c r="G32" i="9"/>
  <c r="F32" i="9"/>
  <c r="H31" i="9"/>
  <c r="G31" i="9"/>
  <c r="F31" i="9"/>
  <c r="H30" i="9"/>
  <c r="G30" i="9"/>
  <c r="E30" i="9" s="1"/>
  <c r="B30" i="9" s="1"/>
  <c r="F30" i="9"/>
  <c r="H29" i="9"/>
  <c r="E29" i="9" s="1"/>
  <c r="B29" i="9" s="1"/>
  <c r="G29" i="9"/>
  <c r="F29" i="9"/>
  <c r="H28" i="9"/>
  <c r="G28" i="9"/>
  <c r="F28" i="9"/>
  <c r="E28" i="9"/>
  <c r="B28" i="9" s="1"/>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D37" i="8"/>
  <c r="D27" i="8"/>
  <c r="D25" i="8" s="1"/>
  <c r="C1602" i="1" s="1"/>
  <c r="G1602" i="1" s="1"/>
  <c r="D18" i="8"/>
  <c r="D8" i="8"/>
  <c r="D6" i="8"/>
  <c r="E44" i="7"/>
  <c r="I35" i="3" s="1"/>
  <c r="D44" i="7"/>
  <c r="E39" i="7"/>
  <c r="D39" i="7"/>
  <c r="D38" i="7" s="1"/>
  <c r="H34" i="3" s="1"/>
  <c r="E38" i="7"/>
  <c r="I34" i="3" s="1"/>
  <c r="E30" i="7"/>
  <c r="D30" i="7"/>
  <c r="D22" i="7" s="1"/>
  <c r="H33" i="3" s="1"/>
  <c r="E23" i="7"/>
  <c r="E22" i="7" s="1"/>
  <c r="I33" i="3"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E251" i="5" s="1"/>
  <c r="I24" i="3" s="1"/>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69" i="1" s="1"/>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86" i="1" s="1"/>
  <c r="H486" i="1" s="1"/>
  <c r="D492" i="4"/>
  <c r="F490" i="4"/>
  <c r="F489" i="4"/>
  <c r="E488" i="4"/>
  <c r="D488" i="4"/>
  <c r="F488" i="4" s="1"/>
  <c r="F487" i="4"/>
  <c r="F486" i="4"/>
  <c r="F485" i="4"/>
  <c r="E485" i="4"/>
  <c r="D485" i="4"/>
  <c r="F484" i="4"/>
  <c r="F483" i="4"/>
  <c r="F482" i="4"/>
  <c r="F481" i="4"/>
  <c r="E480" i="4"/>
  <c r="D474" i="1" s="1"/>
  <c r="D480" i="4"/>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E432" i="4"/>
  <c r="D432" i="4"/>
  <c r="D431" i="4"/>
  <c r="C425" i="1" s="1"/>
  <c r="F428" i="4"/>
  <c r="E428" i="4"/>
  <c r="D423" i="1" s="1"/>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396" i="1" s="1"/>
  <c r="D401" i="4"/>
  <c r="F400" i="4"/>
  <c r="F399" i="4"/>
  <c r="E398" i="4"/>
  <c r="D393" i="1" s="1"/>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6" i="4" s="1"/>
  <c r="F365" i="4"/>
  <c r="F364" i="4"/>
  <c r="F363" i="4"/>
  <c r="F362" i="4"/>
  <c r="E362" i="4"/>
  <c r="E361" i="4" s="1"/>
  <c r="D356" i="1" s="1"/>
  <c r="D362" i="4"/>
  <c r="D361" i="4"/>
  <c r="F361" i="4" s="1"/>
  <c r="F359" i="4"/>
  <c r="E358" i="4"/>
  <c r="D358" i="4"/>
  <c r="F358" i="4" s="1"/>
  <c r="F357" i="4"/>
  <c r="F356" i="4"/>
  <c r="E355" i="4"/>
  <c r="E354" i="4" s="1"/>
  <c r="D349" i="1" s="1"/>
  <c r="D355" i="4"/>
  <c r="F355" i="4" s="1"/>
  <c r="F353" i="4"/>
  <c r="F352" i="4"/>
  <c r="F351" i="4"/>
  <c r="F350" i="4"/>
  <c r="F349" i="4"/>
  <c r="E349" i="4"/>
  <c r="D344" i="1" s="1"/>
  <c r="D349" i="4"/>
  <c r="F348" i="4"/>
  <c r="F347" i="4"/>
  <c r="E346" i="4"/>
  <c r="D341" i="1" s="1"/>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4" i="4" s="1"/>
  <c r="F313" i="4"/>
  <c r="F312" i="4"/>
  <c r="F311" i="4"/>
  <c r="F310" i="4"/>
  <c r="E310" i="4"/>
  <c r="E309" i="4" s="1"/>
  <c r="D304" i="1" s="1"/>
  <c r="D310" i="4"/>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F274" i="4"/>
  <c r="E274" i="4"/>
  <c r="D270" i="1" s="1"/>
  <c r="H270" i="1" s="1"/>
  <c r="D274" i="4"/>
  <c r="D273" i="4" s="1"/>
  <c r="F273" i="4" s="1"/>
  <c r="F272" i="4"/>
  <c r="F271" i="4"/>
  <c r="F270" i="4"/>
  <c r="E269" i="4"/>
  <c r="D269" i="4"/>
  <c r="F269" i="4" s="1"/>
  <c r="F268" i="4"/>
  <c r="F267" i="4"/>
  <c r="F266" i="4"/>
  <c r="F265" i="4"/>
  <c r="F264" i="4"/>
  <c r="E263" i="4"/>
  <c r="D263" i="4"/>
  <c r="F261" i="4"/>
  <c r="F260" i="4"/>
  <c r="F259" i="4"/>
  <c r="F258" i="4"/>
  <c r="F257" i="4"/>
  <c r="E257" i="4"/>
  <c r="D253" i="1" s="1"/>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E237" i="4"/>
  <c r="D233" i="1" s="1"/>
  <c r="D237" i="4"/>
  <c r="F237" i="4" s="1"/>
  <c r="F236" i="4"/>
  <c r="F235" i="4"/>
  <c r="E234" i="4"/>
  <c r="D230" i="1" s="1"/>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0" i="1" s="1"/>
  <c r="H150" i="1" s="1"/>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D135" i="4"/>
  <c r="F133" i="4"/>
  <c r="F132" i="4"/>
  <c r="F131" i="4"/>
  <c r="F130" i="4"/>
  <c r="E129" i="4"/>
  <c r="D125" i="1" s="1"/>
  <c r="H125" i="1" s="1"/>
  <c r="D129" i="4"/>
  <c r="F128" i="4"/>
  <c r="F127" i="4"/>
  <c r="F126" i="4"/>
  <c r="E126" i="4"/>
  <c r="D122" i="1" s="1"/>
  <c r="D126" i="4"/>
  <c r="D125" i="4" s="1"/>
  <c r="F124" i="4"/>
  <c r="F123" i="4"/>
  <c r="F122" i="4"/>
  <c r="F121"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F71" i="4"/>
  <c r="E71" i="4"/>
  <c r="D67" i="1" s="1"/>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D8" i="4"/>
  <c r="D7" i="4" s="1"/>
  <c r="I40" i="3"/>
  <c r="G40" i="3"/>
  <c r="B40" i="3"/>
  <c r="I39" i="3"/>
  <c r="G39" i="3"/>
  <c r="B39" i="3"/>
  <c r="G38" i="3"/>
  <c r="B38" i="3"/>
  <c r="H37" i="3"/>
  <c r="G37" i="3"/>
  <c r="B37" i="3"/>
  <c r="H35" i="3"/>
  <c r="G35" i="3"/>
  <c r="B35"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H1684" i="1"/>
  <c r="C1684" i="1"/>
  <c r="G1684" i="1" s="1"/>
  <c r="G1683" i="1"/>
  <c r="C1683" i="1"/>
  <c r="H1683" i="1" s="1"/>
  <c r="C1682" i="1"/>
  <c r="G1682" i="1" s="1"/>
  <c r="H1681" i="1"/>
  <c r="G1681" i="1"/>
  <c r="C1681" i="1"/>
  <c r="C1680" i="1"/>
  <c r="C1679" i="1"/>
  <c r="H1679" i="1" s="1"/>
  <c r="C1678" i="1"/>
  <c r="G1678" i="1" s="1"/>
  <c r="H1677" i="1"/>
  <c r="G1677" i="1"/>
  <c r="C1677" i="1"/>
  <c r="H1676" i="1"/>
  <c r="C1676" i="1"/>
  <c r="G1676" i="1" s="1"/>
  <c r="G1675" i="1"/>
  <c r="C1675" i="1"/>
  <c r="H1675" i="1" s="1"/>
  <c r="C1674" i="1"/>
  <c r="G1674" i="1" s="1"/>
  <c r="H1673" i="1"/>
  <c r="G1673" i="1"/>
  <c r="C1673" i="1"/>
  <c r="C1672" i="1"/>
  <c r="C1671" i="1"/>
  <c r="H1671" i="1" s="1"/>
  <c r="C1670" i="1"/>
  <c r="G1670" i="1" s="1"/>
  <c r="H1669" i="1"/>
  <c r="G1669" i="1"/>
  <c r="C1669" i="1"/>
  <c r="H1668" i="1"/>
  <c r="C1668" i="1"/>
  <c r="G1668" i="1" s="1"/>
  <c r="G1667" i="1"/>
  <c r="C1667" i="1"/>
  <c r="H1667" i="1" s="1"/>
  <c r="C1666" i="1"/>
  <c r="G1666" i="1" s="1"/>
  <c r="H1665" i="1"/>
  <c r="G1665" i="1"/>
  <c r="C1665" i="1"/>
  <c r="C1664" i="1"/>
  <c r="C1663" i="1"/>
  <c r="H1663" i="1" s="1"/>
  <c r="C1662" i="1"/>
  <c r="G1662" i="1" s="1"/>
  <c r="H1661" i="1"/>
  <c r="G1661" i="1"/>
  <c r="C1661" i="1"/>
  <c r="H1660" i="1"/>
  <c r="C1660" i="1"/>
  <c r="G1660" i="1" s="1"/>
  <c r="G1659" i="1"/>
  <c r="C1659" i="1"/>
  <c r="H1659" i="1" s="1"/>
  <c r="C1658" i="1"/>
  <c r="G1658" i="1" s="1"/>
  <c r="H1657" i="1"/>
  <c r="G1657" i="1"/>
  <c r="C1657" i="1"/>
  <c r="C1656" i="1"/>
  <c r="C1655" i="1"/>
  <c r="H1654" i="1"/>
  <c r="C1654" i="1"/>
  <c r="G1654" i="1" s="1"/>
  <c r="H1653" i="1"/>
  <c r="G1653" i="1"/>
  <c r="C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G1638" i="1"/>
  <c r="C1638" i="1"/>
  <c r="H1637" i="1"/>
  <c r="G1637" i="1"/>
  <c r="C1637" i="1"/>
  <c r="G1636" i="1"/>
  <c r="C1636" i="1"/>
  <c r="H1636" i="1" s="1"/>
  <c r="C1635" i="1"/>
  <c r="H1634" i="1"/>
  <c r="G1634" i="1"/>
  <c r="C1634" i="1"/>
  <c r="H1633" i="1"/>
  <c r="G1633" i="1"/>
  <c r="C1633" i="1"/>
  <c r="G1632" i="1"/>
  <c r="C1632" i="1"/>
  <c r="H1632" i="1" s="1"/>
  <c r="C1631" i="1"/>
  <c r="H1630" i="1"/>
  <c r="G1630" i="1"/>
  <c r="C1630" i="1"/>
  <c r="H1629" i="1"/>
  <c r="G1629" i="1"/>
  <c r="C1629" i="1"/>
  <c r="C1628" i="1"/>
  <c r="H1628" i="1" s="1"/>
  <c r="C1627" i="1"/>
  <c r="H1626" i="1"/>
  <c r="G1626" i="1"/>
  <c r="C1626" i="1"/>
  <c r="H1625" i="1"/>
  <c r="G1625" i="1"/>
  <c r="C1625" i="1"/>
  <c r="C1624" i="1"/>
  <c r="C1623" i="1"/>
  <c r="H1622" i="1"/>
  <c r="C1622" i="1"/>
  <c r="G1622" i="1" s="1"/>
  <c r="C1620" i="1"/>
  <c r="H1620" i="1" s="1"/>
  <c r="C1619" i="1"/>
  <c r="H1618" i="1"/>
  <c r="C1618" i="1"/>
  <c r="G1618" i="1" s="1"/>
  <c r="H1617" i="1"/>
  <c r="G1617" i="1"/>
  <c r="C1617" i="1"/>
  <c r="C1616" i="1"/>
  <c r="H1616" i="1" s="1"/>
  <c r="C1615" i="1"/>
  <c r="H1614" i="1"/>
  <c r="C1614" i="1"/>
  <c r="G1614" i="1" s="1"/>
  <c r="H1613" i="1"/>
  <c r="G1613" i="1"/>
  <c r="C1613" i="1"/>
  <c r="C1612" i="1"/>
  <c r="H1612" i="1" s="1"/>
  <c r="C1611" i="1"/>
  <c r="H1610" i="1"/>
  <c r="C1610" i="1"/>
  <c r="G1610" i="1" s="1"/>
  <c r="H1609" i="1"/>
  <c r="G1609" i="1"/>
  <c r="C1609" i="1"/>
  <c r="C1608" i="1"/>
  <c r="H1608" i="1" s="1"/>
  <c r="C1607" i="1"/>
  <c r="H1606" i="1"/>
  <c r="C1606" i="1"/>
  <c r="G1606" i="1" s="1"/>
  <c r="H1605" i="1"/>
  <c r="G1605" i="1"/>
  <c r="C1605" i="1"/>
  <c r="C1604" i="1"/>
  <c r="H1604" i="1" s="1"/>
  <c r="C1603" i="1"/>
  <c r="H1602" i="1"/>
  <c r="H1601" i="1"/>
  <c r="G1601" i="1"/>
  <c r="C1601" i="1"/>
  <c r="G1600" i="1"/>
  <c r="C1600" i="1"/>
  <c r="H1600" i="1" s="1"/>
  <c r="C1599" i="1"/>
  <c r="H1598" i="1"/>
  <c r="C1598" i="1"/>
  <c r="G1598" i="1" s="1"/>
  <c r="H1597" i="1"/>
  <c r="G1597" i="1"/>
  <c r="C1597" i="1"/>
  <c r="G1596" i="1"/>
  <c r="C1596" i="1"/>
  <c r="H1596" i="1" s="1"/>
  <c r="C1595" i="1"/>
  <c r="H1594" i="1"/>
  <c r="C1594" i="1"/>
  <c r="G1594" i="1" s="1"/>
  <c r="H1593" i="1"/>
  <c r="G1593" i="1"/>
  <c r="C1593" i="1"/>
  <c r="G1592" i="1"/>
  <c r="C1592" i="1"/>
  <c r="H1592" i="1" s="1"/>
  <c r="C1591" i="1"/>
  <c r="H1590" i="1"/>
  <c r="C1590" i="1"/>
  <c r="G1590" i="1" s="1"/>
  <c r="H1589" i="1"/>
  <c r="G1589" i="1"/>
  <c r="C1589" i="1"/>
  <c r="G1588" i="1"/>
  <c r="C1588" i="1"/>
  <c r="H1588" i="1" s="1"/>
  <c r="C1587" i="1"/>
  <c r="H1586" i="1"/>
  <c r="C1586" i="1"/>
  <c r="G1586" i="1" s="1"/>
  <c r="H1585" i="1"/>
  <c r="G1585" i="1"/>
  <c r="C1585" i="1"/>
  <c r="G1584" i="1"/>
  <c r="C1584" i="1"/>
  <c r="H1584" i="1" s="1"/>
  <c r="C1583" i="1"/>
  <c r="H1582" i="1"/>
  <c r="C1582" i="1"/>
  <c r="G1582" i="1" s="1"/>
  <c r="D1581" i="1"/>
  <c r="C1581" i="1"/>
  <c r="H1580" i="1"/>
  <c r="G1580" i="1"/>
  <c r="I1580" i="1" s="1"/>
  <c r="D1580" i="1"/>
  <c r="C1580" i="1"/>
  <c r="J1580" i="1" s="1"/>
  <c r="D1579" i="1"/>
  <c r="C1579" i="1"/>
  <c r="H1578" i="1"/>
  <c r="G1578" i="1"/>
  <c r="I1578" i="1" s="1"/>
  <c r="D1578" i="1"/>
  <c r="C1578" i="1"/>
  <c r="J1578" i="1" s="1"/>
  <c r="H1577" i="1"/>
  <c r="G1577" i="1"/>
  <c r="D1577" i="1"/>
  <c r="C1577" i="1"/>
  <c r="D1576" i="1"/>
  <c r="C1576" i="1"/>
  <c r="H1575" i="1"/>
  <c r="G1575" i="1"/>
  <c r="I1575" i="1" s="1"/>
  <c r="D1575" i="1"/>
  <c r="C1575" i="1"/>
  <c r="J1575" i="1" s="1"/>
  <c r="D1574" i="1"/>
  <c r="C1574" i="1"/>
  <c r="D1573" i="1"/>
  <c r="C1573" i="1"/>
  <c r="D1572" i="1"/>
  <c r="C1572" i="1"/>
  <c r="D1571" i="1"/>
  <c r="C1571" i="1"/>
  <c r="H1570" i="1"/>
  <c r="G1570" i="1"/>
  <c r="D1570" i="1"/>
  <c r="C1570" i="1"/>
  <c r="J1570" i="1" s="1"/>
  <c r="D1569" i="1"/>
  <c r="C1569" i="1"/>
  <c r="H1568" i="1"/>
  <c r="G1568" i="1"/>
  <c r="D1568" i="1"/>
  <c r="C1568" i="1"/>
  <c r="J1568" i="1" s="1"/>
  <c r="D1567" i="1"/>
  <c r="C1567" i="1"/>
  <c r="H1566" i="1"/>
  <c r="G1566" i="1"/>
  <c r="D1566" i="1"/>
  <c r="C1566" i="1"/>
  <c r="J1566" i="1" s="1"/>
  <c r="D1565" i="1"/>
  <c r="C1565" i="1"/>
  <c r="H1564" i="1"/>
  <c r="G1564" i="1"/>
  <c r="D1564" i="1"/>
  <c r="C1564" i="1"/>
  <c r="J1564" i="1" s="1"/>
  <c r="H1563" i="1"/>
  <c r="G1563" i="1"/>
  <c r="D1563" i="1"/>
  <c r="C1563" i="1"/>
  <c r="D1562" i="1"/>
  <c r="C1562" i="1"/>
  <c r="H1561" i="1"/>
  <c r="G1561" i="1"/>
  <c r="D1561" i="1"/>
  <c r="C1561" i="1"/>
  <c r="J1561" i="1" s="1"/>
  <c r="D1560" i="1"/>
  <c r="C1560" i="1"/>
  <c r="H1559" i="1"/>
  <c r="G1559" i="1"/>
  <c r="D1559" i="1"/>
  <c r="C1559" i="1"/>
  <c r="J1559" i="1" s="1"/>
  <c r="D1558" i="1"/>
  <c r="C1558" i="1"/>
  <c r="H1557" i="1"/>
  <c r="G1557" i="1"/>
  <c r="D1557" i="1"/>
  <c r="C1557" i="1"/>
  <c r="J1557" i="1" s="1"/>
  <c r="H1556" i="1"/>
  <c r="G1556" i="1"/>
  <c r="D1556" i="1"/>
  <c r="C1556" i="1"/>
  <c r="H1555" i="1"/>
  <c r="G1555" i="1"/>
  <c r="D1555" i="1"/>
  <c r="C1555" i="1"/>
  <c r="D1554" i="1"/>
  <c r="C1554" i="1"/>
  <c r="H1553" i="1"/>
  <c r="G1553" i="1"/>
  <c r="D1553" i="1"/>
  <c r="C1553" i="1"/>
  <c r="J1553" i="1" s="1"/>
  <c r="D1552" i="1"/>
  <c r="C1552" i="1"/>
  <c r="H1551" i="1"/>
  <c r="G1551" i="1"/>
  <c r="D1551" i="1"/>
  <c r="C1551" i="1"/>
  <c r="J1551" i="1" s="1"/>
  <c r="D1550" i="1"/>
  <c r="C1550" i="1"/>
  <c r="H1549" i="1"/>
  <c r="G1549" i="1"/>
  <c r="D1549" i="1"/>
  <c r="C1549" i="1"/>
  <c r="J1549" i="1" s="1"/>
  <c r="D1548" i="1"/>
  <c r="C1548" i="1"/>
  <c r="G1547" i="1"/>
  <c r="D1547" i="1"/>
  <c r="C1547" i="1"/>
  <c r="H1546" i="1"/>
  <c r="D1546" i="1"/>
  <c r="C1546" i="1"/>
  <c r="J1545" i="1"/>
  <c r="G1545" i="1"/>
  <c r="D1545" i="1"/>
  <c r="C1545" i="1"/>
  <c r="H1544" i="1"/>
  <c r="D1544" i="1"/>
  <c r="C1544" i="1"/>
  <c r="J1543" i="1"/>
  <c r="G1543" i="1"/>
  <c r="D1543" i="1"/>
  <c r="C1543" i="1"/>
  <c r="H1542" i="1"/>
  <c r="D1542" i="1"/>
  <c r="C1542" i="1"/>
  <c r="J1541" i="1"/>
  <c r="G1541" i="1"/>
  <c r="D1541" i="1"/>
  <c r="C1541" i="1"/>
  <c r="G1540" i="1"/>
  <c r="D1540" i="1"/>
  <c r="C1540" i="1"/>
  <c r="D1539" i="1"/>
  <c r="G1539" i="1" s="1"/>
  <c r="C1539" i="1"/>
  <c r="C1538" i="1"/>
  <c r="D1536" i="1"/>
  <c r="G1536" i="1" s="1"/>
  <c r="C1536" i="1"/>
  <c r="G1535" i="1"/>
  <c r="D1535" i="1"/>
  <c r="C1535" i="1"/>
  <c r="H1535" i="1" s="1"/>
  <c r="G1534" i="1"/>
  <c r="D1534" i="1"/>
  <c r="C1534" i="1"/>
  <c r="G1533" i="1"/>
  <c r="D1533" i="1"/>
  <c r="C1533" i="1"/>
  <c r="D1532" i="1"/>
  <c r="G1532" i="1" s="1"/>
  <c r="C1532" i="1"/>
  <c r="G1531" i="1"/>
  <c r="D1531" i="1"/>
  <c r="C1531" i="1"/>
  <c r="H1531" i="1" s="1"/>
  <c r="G1530" i="1"/>
  <c r="D1530" i="1"/>
  <c r="C1530" i="1"/>
  <c r="G1529" i="1"/>
  <c r="D1529" i="1"/>
  <c r="C1529" i="1"/>
  <c r="D1528" i="1"/>
  <c r="G1528" i="1" s="1"/>
  <c r="C1528" i="1"/>
  <c r="G1527" i="1"/>
  <c r="D1527" i="1"/>
  <c r="C1527" i="1"/>
  <c r="H1527" i="1" s="1"/>
  <c r="G1526" i="1"/>
  <c r="D1526" i="1"/>
  <c r="C1526" i="1"/>
  <c r="D1525" i="1"/>
  <c r="G1524" i="1"/>
  <c r="D1524" i="1"/>
  <c r="C1524" i="1"/>
  <c r="H1524" i="1" s="1"/>
  <c r="G1523" i="1"/>
  <c r="D1523" i="1"/>
  <c r="C1523" i="1"/>
  <c r="G1522" i="1"/>
  <c r="D1522" i="1"/>
  <c r="C1522" i="1"/>
  <c r="D1521" i="1"/>
  <c r="G1521" i="1" s="1"/>
  <c r="C1521" i="1"/>
  <c r="G1520" i="1"/>
  <c r="D1520" i="1"/>
  <c r="C1520" i="1"/>
  <c r="H1520" i="1" s="1"/>
  <c r="G1519" i="1"/>
  <c r="D1519" i="1"/>
  <c r="C1519" i="1"/>
  <c r="G1518" i="1"/>
  <c r="D1518" i="1"/>
  <c r="C1518" i="1"/>
  <c r="D1517" i="1"/>
  <c r="G1517" i="1" s="1"/>
  <c r="C1517" i="1"/>
  <c r="G1516" i="1"/>
  <c r="D1516" i="1"/>
  <c r="H1516" i="1" s="1"/>
  <c r="C1516" i="1"/>
  <c r="G1515" i="1"/>
  <c r="D1515" i="1"/>
  <c r="H1515" i="1" s="1"/>
  <c r="C1515" i="1"/>
  <c r="G1514" i="1"/>
  <c r="D1514" i="1"/>
  <c r="H1514" i="1" s="1"/>
  <c r="C1514" i="1"/>
  <c r="D1513" i="1"/>
  <c r="C1513" i="1"/>
  <c r="G1512" i="1"/>
  <c r="D1512" i="1"/>
  <c r="H1512" i="1" s="1"/>
  <c r="C1512" i="1"/>
  <c r="G1511" i="1"/>
  <c r="D1511" i="1"/>
  <c r="H1511" i="1" s="1"/>
  <c r="C1511" i="1"/>
  <c r="G1510" i="1"/>
  <c r="D1510" i="1"/>
  <c r="H1510" i="1" s="1"/>
  <c r="C1510" i="1"/>
  <c r="D1509" i="1"/>
  <c r="C1509" i="1"/>
  <c r="G1508" i="1"/>
  <c r="D1508" i="1"/>
  <c r="H1508" i="1" s="1"/>
  <c r="C1508" i="1"/>
  <c r="G1507" i="1"/>
  <c r="D1507" i="1"/>
  <c r="H1507" i="1" s="1"/>
  <c r="C1507" i="1"/>
  <c r="G1506" i="1"/>
  <c r="D1506" i="1"/>
  <c r="H1506" i="1" s="1"/>
  <c r="C1506" i="1"/>
  <c r="D1505" i="1"/>
  <c r="C1505" i="1"/>
  <c r="D1504" i="1"/>
  <c r="H1504" i="1" s="1"/>
  <c r="C1504" i="1"/>
  <c r="G1503" i="1"/>
  <c r="D1503" i="1"/>
  <c r="H1503" i="1" s="1"/>
  <c r="C1503" i="1"/>
  <c r="G1502" i="1"/>
  <c r="D1502" i="1"/>
  <c r="H1502" i="1" s="1"/>
  <c r="C1502" i="1"/>
  <c r="D1501" i="1"/>
  <c r="C1501" i="1"/>
  <c r="D1500" i="1"/>
  <c r="H1500" i="1" s="1"/>
  <c r="C1500" i="1"/>
  <c r="G1499" i="1"/>
  <c r="D1499" i="1"/>
  <c r="H1499" i="1" s="1"/>
  <c r="C1499" i="1"/>
  <c r="G1498" i="1"/>
  <c r="D1498" i="1"/>
  <c r="H1498" i="1" s="1"/>
  <c r="C1498" i="1"/>
  <c r="D1497" i="1"/>
  <c r="C1497" i="1"/>
  <c r="D1496" i="1"/>
  <c r="H1496" i="1" s="1"/>
  <c r="C1496" i="1"/>
  <c r="G1495" i="1"/>
  <c r="D1495" i="1"/>
  <c r="H1495" i="1" s="1"/>
  <c r="C1495" i="1"/>
  <c r="G1494" i="1"/>
  <c r="D1494" i="1"/>
  <c r="H1494" i="1" s="1"/>
  <c r="C1494" i="1"/>
  <c r="D1493" i="1"/>
  <c r="C1493" i="1"/>
  <c r="D1492" i="1"/>
  <c r="H1492" i="1" s="1"/>
  <c r="C1492" i="1"/>
  <c r="G1491" i="1"/>
  <c r="D1491" i="1"/>
  <c r="H1491" i="1" s="1"/>
  <c r="C1491" i="1"/>
  <c r="G1490" i="1"/>
  <c r="D1490" i="1"/>
  <c r="H1490" i="1" s="1"/>
  <c r="C1490" i="1"/>
  <c r="D1489" i="1"/>
  <c r="C1489" i="1"/>
  <c r="D1488" i="1"/>
  <c r="H1488" i="1" s="1"/>
  <c r="C1488" i="1"/>
  <c r="G1487" i="1"/>
  <c r="D1487" i="1"/>
  <c r="H1487" i="1" s="1"/>
  <c r="C1487" i="1"/>
  <c r="G1486" i="1"/>
  <c r="D1486" i="1"/>
  <c r="H1486" i="1" s="1"/>
  <c r="C1486" i="1"/>
  <c r="D1485" i="1"/>
  <c r="G1484" i="1"/>
  <c r="D1484" i="1"/>
  <c r="H1484" i="1" s="1"/>
  <c r="C1484" i="1"/>
  <c r="G1483" i="1"/>
  <c r="D1483" i="1"/>
  <c r="H1483" i="1" s="1"/>
  <c r="C1483" i="1"/>
  <c r="D1482" i="1"/>
  <c r="C1482" i="1"/>
  <c r="D1481" i="1"/>
  <c r="H1481" i="1" s="1"/>
  <c r="C1481" i="1"/>
  <c r="G1480" i="1"/>
  <c r="D1480" i="1"/>
  <c r="H1480" i="1" s="1"/>
  <c r="C1480" i="1"/>
  <c r="G1479" i="1"/>
  <c r="D1479" i="1"/>
  <c r="H1479" i="1" s="1"/>
  <c r="C1479" i="1"/>
  <c r="D1478" i="1"/>
  <c r="C1478" i="1"/>
  <c r="D1477" i="1"/>
  <c r="H1477" i="1" s="1"/>
  <c r="C1477" i="1"/>
  <c r="G1476" i="1"/>
  <c r="D1476" i="1"/>
  <c r="H1476" i="1" s="1"/>
  <c r="C1476" i="1"/>
  <c r="G1475" i="1"/>
  <c r="D1475" i="1"/>
  <c r="H1475" i="1" s="1"/>
  <c r="C1475" i="1"/>
  <c r="D1474" i="1"/>
  <c r="C1474" i="1"/>
  <c r="D1473" i="1"/>
  <c r="H1473" i="1" s="1"/>
  <c r="C1473" i="1"/>
  <c r="G1472" i="1"/>
  <c r="D1472" i="1"/>
  <c r="H1472" i="1" s="1"/>
  <c r="C1472" i="1"/>
  <c r="G1471" i="1"/>
  <c r="D1471" i="1"/>
  <c r="H1471" i="1" s="1"/>
  <c r="C1471" i="1"/>
  <c r="D1470" i="1"/>
  <c r="C1470" i="1"/>
  <c r="D1469" i="1"/>
  <c r="H1469" i="1" s="1"/>
  <c r="C1469" i="1"/>
  <c r="G1468" i="1"/>
  <c r="D1468" i="1"/>
  <c r="H1468" i="1" s="1"/>
  <c r="C1468" i="1"/>
  <c r="G1467" i="1"/>
  <c r="D1467" i="1"/>
  <c r="H1467" i="1" s="1"/>
  <c r="C1467" i="1"/>
  <c r="D1466" i="1"/>
  <c r="C1466" i="1"/>
  <c r="D1465" i="1"/>
  <c r="H1465" i="1" s="1"/>
  <c r="C1465" i="1"/>
  <c r="G1464" i="1"/>
  <c r="D1464" i="1"/>
  <c r="H1464" i="1" s="1"/>
  <c r="C1464" i="1"/>
  <c r="G1463" i="1"/>
  <c r="D1463" i="1"/>
  <c r="H1463" i="1" s="1"/>
  <c r="C1463" i="1"/>
  <c r="D1462" i="1"/>
  <c r="C1462" i="1"/>
  <c r="D1461" i="1"/>
  <c r="H1461" i="1" s="1"/>
  <c r="C1461" i="1"/>
  <c r="G1460" i="1"/>
  <c r="D1460" i="1"/>
  <c r="H1460" i="1" s="1"/>
  <c r="C1460" i="1"/>
  <c r="G1459" i="1"/>
  <c r="D1459" i="1"/>
  <c r="H1459" i="1" s="1"/>
  <c r="C1459" i="1"/>
  <c r="D1458" i="1"/>
  <c r="C1458" i="1"/>
  <c r="D1457" i="1"/>
  <c r="H1457" i="1" s="1"/>
  <c r="C1457" i="1"/>
  <c r="G1456" i="1"/>
  <c r="D1456" i="1"/>
  <c r="H1456" i="1" s="1"/>
  <c r="C1456" i="1"/>
  <c r="G1455" i="1"/>
  <c r="D1455" i="1"/>
  <c r="H1455" i="1" s="1"/>
  <c r="C1455" i="1"/>
  <c r="D1454" i="1"/>
  <c r="C1454" i="1"/>
  <c r="D1453" i="1"/>
  <c r="H1453" i="1" s="1"/>
  <c r="C1453" i="1"/>
  <c r="G1452" i="1"/>
  <c r="D1452" i="1"/>
  <c r="H1452" i="1" s="1"/>
  <c r="C1452" i="1"/>
  <c r="G1451" i="1"/>
  <c r="D1451" i="1"/>
  <c r="H1451" i="1" s="1"/>
  <c r="C1451" i="1"/>
  <c r="D1450" i="1"/>
  <c r="C1450" i="1"/>
  <c r="D1449" i="1"/>
  <c r="H1449" i="1" s="1"/>
  <c r="C1449" i="1"/>
  <c r="G1448" i="1"/>
  <c r="D1448" i="1"/>
  <c r="H1448" i="1" s="1"/>
  <c r="C1448" i="1"/>
  <c r="G1447" i="1"/>
  <c r="D1447" i="1"/>
  <c r="H1447" i="1" s="1"/>
  <c r="C1447" i="1"/>
  <c r="D1446" i="1"/>
  <c r="C1446" i="1"/>
  <c r="D1445" i="1"/>
  <c r="H1445" i="1" s="1"/>
  <c r="C1445" i="1"/>
  <c r="G1444" i="1"/>
  <c r="D1444" i="1"/>
  <c r="H1444" i="1" s="1"/>
  <c r="C1444" i="1"/>
  <c r="G1443" i="1"/>
  <c r="D1443" i="1"/>
  <c r="H1443" i="1" s="1"/>
  <c r="C1443" i="1"/>
  <c r="D1442" i="1"/>
  <c r="C1442" i="1"/>
  <c r="D1441" i="1"/>
  <c r="H1441" i="1" s="1"/>
  <c r="C1441" i="1"/>
  <c r="G1440" i="1"/>
  <c r="D1440" i="1"/>
  <c r="H1440" i="1" s="1"/>
  <c r="C1440" i="1"/>
  <c r="G1439" i="1"/>
  <c r="D1439" i="1"/>
  <c r="H1439" i="1" s="1"/>
  <c r="C1439" i="1"/>
  <c r="D1438" i="1"/>
  <c r="C1438" i="1"/>
  <c r="D1437" i="1"/>
  <c r="H1437" i="1" s="1"/>
  <c r="C1437" i="1"/>
  <c r="G1436" i="1"/>
  <c r="D1436" i="1"/>
  <c r="H1436" i="1" s="1"/>
  <c r="C1436" i="1"/>
  <c r="G1435" i="1"/>
  <c r="D1435" i="1"/>
  <c r="H1435" i="1" s="1"/>
  <c r="C1435" i="1"/>
  <c r="D1434" i="1"/>
  <c r="C1434" i="1"/>
  <c r="D1433" i="1"/>
  <c r="H1433" i="1" s="1"/>
  <c r="C1433" i="1"/>
  <c r="G1432" i="1"/>
  <c r="D1432" i="1"/>
  <c r="H1432" i="1" s="1"/>
  <c r="C1432" i="1"/>
  <c r="D1431" i="1"/>
  <c r="D1430" i="1"/>
  <c r="H1430" i="1" s="1"/>
  <c r="C1430" i="1"/>
  <c r="G1429" i="1"/>
  <c r="D1429" i="1"/>
  <c r="H1429" i="1" s="1"/>
  <c r="C1429" i="1"/>
  <c r="G1428" i="1"/>
  <c r="D1428" i="1"/>
  <c r="H1428" i="1" s="1"/>
  <c r="C1428" i="1"/>
  <c r="D1427" i="1"/>
  <c r="C1427" i="1"/>
  <c r="D1426" i="1"/>
  <c r="H1426" i="1" s="1"/>
  <c r="C1426" i="1"/>
  <c r="G1425" i="1"/>
  <c r="D1425" i="1"/>
  <c r="H1425" i="1" s="1"/>
  <c r="C1425" i="1"/>
  <c r="G1424" i="1"/>
  <c r="D1424" i="1"/>
  <c r="H1424" i="1" s="1"/>
  <c r="C1424" i="1"/>
  <c r="D1423" i="1"/>
  <c r="C1423" i="1"/>
  <c r="D1422" i="1"/>
  <c r="H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G1133" i="1" s="1"/>
  <c r="D1132" i="1"/>
  <c r="C1132" i="1"/>
  <c r="G1131" i="1"/>
  <c r="D1131" i="1"/>
  <c r="C1131" i="1"/>
  <c r="G1130" i="1"/>
  <c r="D1130" i="1"/>
  <c r="C1130" i="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D1071" i="1"/>
  <c r="C1071" i="1"/>
  <c r="H1071" i="1" s="1"/>
  <c r="D1070" i="1"/>
  <c r="C1070" i="1"/>
  <c r="D1069" i="1"/>
  <c r="C1069" i="1"/>
  <c r="H1069" i="1" s="1"/>
  <c r="D1068" i="1"/>
  <c r="C1068" i="1"/>
  <c r="D1067" i="1"/>
  <c r="C1067" i="1"/>
  <c r="H1067" i="1" s="1"/>
  <c r="D1066" i="1"/>
  <c r="C1066" i="1"/>
  <c r="D1065" i="1"/>
  <c r="C1065" i="1"/>
  <c r="H1065" i="1" s="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C1047" i="1"/>
  <c r="H1047" i="1" s="1"/>
  <c r="D1046" i="1"/>
  <c r="C1046"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G729" i="1"/>
  <c r="D729" i="1"/>
  <c r="C729" i="1"/>
  <c r="H728" i="1"/>
  <c r="D728" i="1"/>
  <c r="G728" i="1" s="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G697" i="1"/>
  <c r="D697" i="1"/>
  <c r="H697" i="1" s="1"/>
  <c r="C697" i="1"/>
  <c r="D696" i="1"/>
  <c r="H696" i="1" s="1"/>
  <c r="C696" i="1"/>
  <c r="H695" i="1"/>
  <c r="G695" i="1"/>
  <c r="D695" i="1"/>
  <c r="C695" i="1"/>
  <c r="G694" i="1"/>
  <c r="D694" i="1"/>
  <c r="H694" i="1" s="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D653" i="1"/>
  <c r="G653" i="1" s="1"/>
  <c r="C653" i="1"/>
  <c r="H652" i="1"/>
  <c r="G652" i="1"/>
  <c r="D652" i="1"/>
  <c r="C652" i="1"/>
  <c r="H651" i="1"/>
  <c r="D651" i="1"/>
  <c r="G651" i="1" s="1"/>
  <c r="C651" i="1"/>
  <c r="G650" i="1"/>
  <c r="D650" i="1"/>
  <c r="H650" i="1" s="1"/>
  <c r="C650" i="1"/>
  <c r="C649" i="1"/>
  <c r="H648" i="1"/>
  <c r="G648" i="1"/>
  <c r="D648" i="1"/>
  <c r="C648" i="1"/>
  <c r="G647" i="1"/>
  <c r="D647" i="1"/>
  <c r="H647" i="1" s="1"/>
  <c r="C647" i="1"/>
  <c r="H646" i="1"/>
  <c r="D646" i="1"/>
  <c r="G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D629" i="1"/>
  <c r="G629" i="1" s="1"/>
  <c r="C629" i="1"/>
  <c r="D628" i="1"/>
  <c r="G628" i="1" s="1"/>
  <c r="C628" i="1"/>
  <c r="D627" i="1"/>
  <c r="G627" i="1" s="1"/>
  <c r="C627" i="1"/>
  <c r="D626" i="1"/>
  <c r="G626" i="1" s="1"/>
  <c r="C626" i="1"/>
  <c r="D625" i="1"/>
  <c r="H625" i="1" s="1"/>
  <c r="C625" i="1"/>
  <c r="D624" i="1"/>
  <c r="H624" i="1" s="1"/>
  <c r="C624" i="1"/>
  <c r="C623" i="1"/>
  <c r="D622" i="1"/>
  <c r="H622" i="1" s="1"/>
  <c r="C622" i="1"/>
  <c r="D621" i="1"/>
  <c r="H621" i="1" s="1"/>
  <c r="C621" i="1"/>
  <c r="D620" i="1"/>
  <c r="H620" i="1" s="1"/>
  <c r="C620" i="1"/>
  <c r="D619" i="1"/>
  <c r="H619" i="1" s="1"/>
  <c r="C619" i="1"/>
  <c r="D618" i="1"/>
  <c r="H618" i="1" s="1"/>
  <c r="C618" i="1"/>
  <c r="D617" i="1"/>
  <c r="H617" i="1" s="1"/>
  <c r="C617" i="1"/>
  <c r="H616" i="1"/>
  <c r="G616" i="1"/>
  <c r="D616" i="1"/>
  <c r="C616" i="1"/>
  <c r="D615" i="1"/>
  <c r="H615" i="1" s="1"/>
  <c r="C615" i="1"/>
  <c r="H614" i="1"/>
  <c r="G614" i="1"/>
  <c r="D614" i="1"/>
  <c r="C614" i="1"/>
  <c r="H613" i="1"/>
  <c r="G613" i="1"/>
  <c r="D613" i="1"/>
  <c r="C613" i="1"/>
  <c r="H612" i="1"/>
  <c r="G612" i="1"/>
  <c r="D612" i="1"/>
  <c r="C612" i="1"/>
  <c r="H611" i="1"/>
  <c r="D611" i="1"/>
  <c r="G611" i="1" s="1"/>
  <c r="C611" i="1"/>
  <c r="D610" i="1"/>
  <c r="G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H600" i="1"/>
  <c r="D600" i="1"/>
  <c r="G600" i="1" s="1"/>
  <c r="C600" i="1"/>
  <c r="H599" i="1"/>
  <c r="G599" i="1"/>
  <c r="D599" i="1"/>
  <c r="C599" i="1"/>
  <c r="H598" i="1"/>
  <c r="D598" i="1"/>
  <c r="G598" i="1" s="1"/>
  <c r="C598" i="1"/>
  <c r="C597" i="1"/>
  <c r="H596" i="1"/>
  <c r="G596" i="1"/>
  <c r="D596" i="1"/>
  <c r="C596" i="1"/>
  <c r="H595" i="1"/>
  <c r="G595" i="1"/>
  <c r="D595" i="1"/>
  <c r="C595" i="1"/>
  <c r="H594" i="1"/>
  <c r="G594" i="1"/>
  <c r="D594" i="1"/>
  <c r="C594" i="1"/>
  <c r="G593" i="1"/>
  <c r="D593" i="1"/>
  <c r="H593" i="1" s="1"/>
  <c r="C593" i="1"/>
  <c r="D592" i="1"/>
  <c r="H592" i="1" s="1"/>
  <c r="C592" i="1"/>
  <c r="H590" i="1"/>
  <c r="D590" i="1"/>
  <c r="G590" i="1" s="1"/>
  <c r="C590" i="1"/>
  <c r="H589" i="1"/>
  <c r="D589" i="1"/>
  <c r="G589" i="1" s="1"/>
  <c r="C589" i="1"/>
  <c r="G588" i="1"/>
  <c r="D588" i="1"/>
  <c r="H588" i="1" s="1"/>
  <c r="C588" i="1"/>
  <c r="H587" i="1"/>
  <c r="D587" i="1"/>
  <c r="G587" i="1" s="1"/>
  <c r="C587" i="1"/>
  <c r="H586" i="1"/>
  <c r="G586" i="1"/>
  <c r="D586" i="1"/>
  <c r="C586" i="1"/>
  <c r="H585" i="1"/>
  <c r="G585" i="1"/>
  <c r="D585" i="1"/>
  <c r="C585" i="1"/>
  <c r="H584" i="1"/>
  <c r="G584" i="1"/>
  <c r="D584" i="1"/>
  <c r="C584" i="1"/>
  <c r="H583" i="1"/>
  <c r="G583" i="1"/>
  <c r="D583" i="1"/>
  <c r="C583" i="1"/>
  <c r="H582" i="1"/>
  <c r="D582" i="1"/>
  <c r="G582" i="1" s="1"/>
  <c r="C582" i="1"/>
  <c r="H581" i="1"/>
  <c r="D581" i="1"/>
  <c r="G581" i="1" s="1"/>
  <c r="C581" i="1"/>
  <c r="H580" i="1"/>
  <c r="G580" i="1"/>
  <c r="D580" i="1"/>
  <c r="C580" i="1"/>
  <c r="H579" i="1"/>
  <c r="G579" i="1"/>
  <c r="D579" i="1"/>
  <c r="C579" i="1"/>
  <c r="H577" i="1"/>
  <c r="D577" i="1"/>
  <c r="G577" i="1" s="1"/>
  <c r="C577" i="1"/>
  <c r="D576" i="1"/>
  <c r="H576" i="1" s="1"/>
  <c r="C576" i="1"/>
  <c r="D575" i="1"/>
  <c r="H575" i="1" s="1"/>
  <c r="C575" i="1"/>
  <c r="H574" i="1"/>
  <c r="D574" i="1"/>
  <c r="G574" i="1" s="1"/>
  <c r="C574" i="1"/>
  <c r="H573" i="1"/>
  <c r="G573" i="1"/>
  <c r="D573" i="1"/>
  <c r="C573" i="1"/>
  <c r="H572" i="1"/>
  <c r="G572" i="1"/>
  <c r="D572" i="1"/>
  <c r="C572" i="1"/>
  <c r="D571" i="1"/>
  <c r="H571" i="1" s="1"/>
  <c r="C571" i="1"/>
  <c r="H570" i="1"/>
  <c r="G570" i="1"/>
  <c r="D570" i="1"/>
  <c r="C570" i="1"/>
  <c r="C569" i="1"/>
  <c r="D568" i="1"/>
  <c r="H568" i="1" s="1"/>
  <c r="C568" i="1"/>
  <c r="H567" i="1"/>
  <c r="D567" i="1"/>
  <c r="G567" i="1" s="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H545" i="1"/>
  <c r="G545" i="1"/>
  <c r="D545" i="1"/>
  <c r="C545" i="1"/>
  <c r="C544" i="1"/>
  <c r="H543" i="1"/>
  <c r="D543" i="1"/>
  <c r="G543" i="1" s="1"/>
  <c r="C543" i="1"/>
  <c r="H542" i="1"/>
  <c r="D542" i="1"/>
  <c r="G542" i="1" s="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D535" i="1"/>
  <c r="H535" i="1" s="1"/>
  <c r="C535" i="1"/>
  <c r="D534" i="1"/>
  <c r="H534" i="1" s="1"/>
  <c r="C534" i="1"/>
  <c r="D533" i="1"/>
  <c r="H533" i="1" s="1"/>
  <c r="C533" i="1"/>
  <c r="H532" i="1"/>
  <c r="D532" i="1"/>
  <c r="G532" i="1" s="1"/>
  <c r="C532" i="1"/>
  <c r="H531" i="1"/>
  <c r="D531" i="1"/>
  <c r="G531" i="1" s="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D519" i="1"/>
  <c r="G519" i="1" s="1"/>
  <c r="C519" i="1"/>
  <c r="H518" i="1"/>
  <c r="D518" i="1"/>
  <c r="G518" i="1" s="1"/>
  <c r="C518" i="1"/>
  <c r="D517" i="1"/>
  <c r="G517" i="1" s="1"/>
  <c r="C517" i="1"/>
  <c r="C516" i="1"/>
  <c r="D515" i="1"/>
  <c r="H515" i="1" s="1"/>
  <c r="C515" i="1"/>
  <c r="D514" i="1"/>
  <c r="H514" i="1" s="1"/>
  <c r="C514" i="1"/>
  <c r="D513" i="1"/>
  <c r="H513" i="1" s="1"/>
  <c r="C513" i="1"/>
  <c r="D512" i="1"/>
  <c r="H512" i="1" s="1"/>
  <c r="C512" i="1"/>
  <c r="D511" i="1"/>
  <c r="H511" i="1" s="1"/>
  <c r="C511" i="1"/>
  <c r="D510" i="1"/>
  <c r="H510" i="1" s="1"/>
  <c r="C510" i="1"/>
  <c r="G509" i="1"/>
  <c r="D509" i="1"/>
  <c r="H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D502" i="1"/>
  <c r="G502" i="1" s="1"/>
  <c r="C502" i="1"/>
  <c r="H501" i="1"/>
  <c r="D501" i="1"/>
  <c r="G501" i="1" s="1"/>
  <c r="C501" i="1"/>
  <c r="H500" i="1"/>
  <c r="D500" i="1"/>
  <c r="G500" i="1" s="1"/>
  <c r="C500" i="1"/>
  <c r="H499" i="1"/>
  <c r="D499" i="1"/>
  <c r="G499" i="1" s="1"/>
  <c r="C499" i="1"/>
  <c r="H498" i="1"/>
  <c r="D498" i="1"/>
  <c r="G498" i="1" s="1"/>
  <c r="C498" i="1"/>
  <c r="D497" i="1"/>
  <c r="H497" i="1" s="1"/>
  <c r="C497" i="1"/>
  <c r="C496" i="1"/>
  <c r="H495" i="1"/>
  <c r="G495" i="1"/>
  <c r="D495" i="1"/>
  <c r="C495" i="1"/>
  <c r="H494" i="1"/>
  <c r="G494" i="1"/>
  <c r="D494" i="1"/>
  <c r="C494" i="1"/>
  <c r="H493" i="1"/>
  <c r="G493" i="1"/>
  <c r="D493" i="1"/>
  <c r="C493" i="1"/>
  <c r="H492" i="1"/>
  <c r="G492" i="1"/>
  <c r="D492" i="1"/>
  <c r="C492" i="1"/>
  <c r="H491" i="1"/>
  <c r="G491" i="1"/>
  <c r="D491" i="1"/>
  <c r="C491" i="1"/>
  <c r="H490" i="1"/>
  <c r="D490" i="1"/>
  <c r="G490" i="1" s="1"/>
  <c r="C490" i="1"/>
  <c r="H489" i="1"/>
  <c r="G489" i="1"/>
  <c r="D489" i="1"/>
  <c r="C489" i="1"/>
  <c r="H488" i="1"/>
  <c r="G488" i="1"/>
  <c r="D488" i="1"/>
  <c r="C488" i="1"/>
  <c r="D487" i="1"/>
  <c r="H487" i="1" s="1"/>
  <c r="C487" i="1"/>
  <c r="C486" i="1"/>
  <c r="H484" i="1"/>
  <c r="G484" i="1"/>
  <c r="D484" i="1"/>
  <c r="C484" i="1"/>
  <c r="H483" i="1"/>
  <c r="D483" i="1"/>
  <c r="G483" i="1" s="1"/>
  <c r="C483" i="1"/>
  <c r="H482" i="1"/>
  <c r="D482" i="1"/>
  <c r="G482" i="1" s="1"/>
  <c r="C482" i="1"/>
  <c r="H481" i="1"/>
  <c r="D481" i="1"/>
  <c r="G481" i="1" s="1"/>
  <c r="C481" i="1"/>
  <c r="H480" i="1"/>
  <c r="D480" i="1"/>
  <c r="G480" i="1" s="1"/>
  <c r="C480" i="1"/>
  <c r="D479" i="1"/>
  <c r="G479" i="1" s="1"/>
  <c r="C479" i="1"/>
  <c r="H478" i="1"/>
  <c r="D478" i="1"/>
  <c r="G478" i="1" s="1"/>
  <c r="C478" i="1"/>
  <c r="H477" i="1"/>
  <c r="G477" i="1"/>
  <c r="D477" i="1"/>
  <c r="C477" i="1"/>
  <c r="H476" i="1"/>
  <c r="G476" i="1"/>
  <c r="D476" i="1"/>
  <c r="C476" i="1"/>
  <c r="D475" i="1"/>
  <c r="H475" i="1" s="1"/>
  <c r="C475" i="1"/>
  <c r="C474" i="1"/>
  <c r="H472" i="1"/>
  <c r="G472" i="1"/>
  <c r="D472" i="1"/>
  <c r="C472" i="1"/>
  <c r="H471" i="1"/>
  <c r="G471" i="1"/>
  <c r="D471" i="1"/>
  <c r="C471" i="1"/>
  <c r="C470" i="1"/>
  <c r="D469" i="1"/>
  <c r="H469" i="1" s="1"/>
  <c r="C469" i="1"/>
  <c r="D468" i="1"/>
  <c r="H468" i="1" s="1"/>
  <c r="C468" i="1"/>
  <c r="D467" i="1"/>
  <c r="G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D438" i="1"/>
  <c r="H438" i="1" s="1"/>
  <c r="C438" i="1"/>
  <c r="D437" i="1"/>
  <c r="H437" i="1" s="1"/>
  <c r="C437" i="1"/>
  <c r="D436" i="1"/>
  <c r="H436" i="1" s="1"/>
  <c r="C436" i="1"/>
  <c r="H435" i="1"/>
  <c r="G435" i="1"/>
  <c r="D435" i="1"/>
  <c r="C435" i="1"/>
  <c r="D434" i="1"/>
  <c r="H433" i="1"/>
  <c r="D433" i="1"/>
  <c r="G433" i="1" s="1"/>
  <c r="C433" i="1"/>
  <c r="H432" i="1"/>
  <c r="G432" i="1"/>
  <c r="D432" i="1"/>
  <c r="C432" i="1"/>
  <c r="C431" i="1"/>
  <c r="D430" i="1"/>
  <c r="H430" i="1" s="1"/>
  <c r="C430" i="1"/>
  <c r="D429" i="1"/>
  <c r="H429" i="1" s="1"/>
  <c r="C429" i="1"/>
  <c r="D428" i="1"/>
  <c r="H428" i="1" s="1"/>
  <c r="C428" i="1"/>
  <c r="H427" i="1"/>
  <c r="D427" i="1"/>
  <c r="G427" i="1" s="1"/>
  <c r="C427" i="1"/>
  <c r="H426" i="1"/>
  <c r="G426" i="1"/>
  <c r="D426" i="1"/>
  <c r="C426" i="1"/>
  <c r="C423" i="1"/>
  <c r="H422" i="1"/>
  <c r="G422" i="1"/>
  <c r="D422" i="1"/>
  <c r="C422" i="1"/>
  <c r="C421" i="1"/>
  <c r="H416" i="1"/>
  <c r="G416" i="1"/>
  <c r="D416" i="1"/>
  <c r="C416" i="1"/>
  <c r="H415" i="1"/>
  <c r="G415" i="1"/>
  <c r="D415" i="1"/>
  <c r="C415" i="1"/>
  <c r="H414" i="1"/>
  <c r="G414" i="1"/>
  <c r="D414" i="1"/>
  <c r="C414" i="1"/>
  <c r="G411" i="1"/>
  <c r="D411" i="1"/>
  <c r="H411" i="1" s="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C396" i="1"/>
  <c r="H395" i="1"/>
  <c r="D395" i="1"/>
  <c r="G395" i="1" s="1"/>
  <c r="C395" i="1"/>
  <c r="H394" i="1"/>
  <c r="G394" i="1"/>
  <c r="D394" i="1"/>
  <c r="C394" i="1"/>
  <c r="C393" i="1"/>
  <c r="H392" i="1"/>
  <c r="D392" i="1"/>
  <c r="G392" i="1" s="1"/>
  <c r="C392" i="1"/>
  <c r="H391" i="1"/>
  <c r="D391" i="1"/>
  <c r="G391" i="1" s="1"/>
  <c r="C391" i="1"/>
  <c r="D390" i="1"/>
  <c r="H390" i="1" s="1"/>
  <c r="C390" i="1"/>
  <c r="D389" i="1"/>
  <c r="H389" i="1" s="1"/>
  <c r="C389" i="1"/>
  <c r="D388" i="1"/>
  <c r="H388" i="1" s="1"/>
  <c r="C388" i="1"/>
  <c r="D387" i="1"/>
  <c r="H387" i="1" s="1"/>
  <c r="C387" i="1"/>
  <c r="H386" i="1"/>
  <c r="D386" i="1"/>
  <c r="G386" i="1" s="1"/>
  <c r="C386" i="1"/>
  <c r="H385" i="1"/>
  <c r="D385" i="1"/>
  <c r="G385" i="1" s="1"/>
  <c r="C385" i="1"/>
  <c r="H384" i="1"/>
  <c r="D384" i="1"/>
  <c r="G384" i="1" s="1"/>
  <c r="C384" i="1"/>
  <c r="D383" i="1"/>
  <c r="G383" i="1" s="1"/>
  <c r="C383" i="1"/>
  <c r="H382" i="1"/>
  <c r="D382" i="1"/>
  <c r="G382" i="1" s="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D373" i="1"/>
  <c r="H373" i="1" s="1"/>
  <c r="C373" i="1"/>
  <c r="D372" i="1"/>
  <c r="H372" i="1" s="1"/>
  <c r="C372" i="1"/>
  <c r="D371" i="1"/>
  <c r="H371" i="1" s="1"/>
  <c r="C371" i="1"/>
  <c r="D370" i="1"/>
  <c r="H370" i="1" s="1"/>
  <c r="C370" i="1"/>
  <c r="D369" i="1"/>
  <c r="H369" i="1" s="1"/>
  <c r="C369" i="1"/>
  <c r="H367" i="1"/>
  <c r="D367" i="1"/>
  <c r="G367" i="1" s="1"/>
  <c r="C367" i="1"/>
  <c r="H366" i="1"/>
  <c r="G366" i="1"/>
  <c r="D366" i="1"/>
  <c r="C366" i="1"/>
  <c r="H365" i="1"/>
  <c r="G365" i="1"/>
  <c r="D365" i="1"/>
  <c r="C365" i="1"/>
  <c r="H364" i="1"/>
  <c r="G364" i="1"/>
  <c r="D364" i="1"/>
  <c r="C364" i="1"/>
  <c r="H363" i="1"/>
  <c r="G363" i="1"/>
  <c r="D363" i="1"/>
  <c r="C363" i="1"/>
  <c r="H362" i="1"/>
  <c r="D362" i="1"/>
  <c r="G362" i="1" s="1"/>
  <c r="C362" i="1"/>
  <c r="H361" i="1"/>
  <c r="D361" i="1"/>
  <c r="G361" i="1" s="1"/>
  <c r="C361" i="1"/>
  <c r="H360" i="1"/>
  <c r="D360" i="1"/>
  <c r="G360" i="1" s="1"/>
  <c r="C360" i="1"/>
  <c r="H359" i="1"/>
  <c r="D359" i="1"/>
  <c r="G359" i="1" s="1"/>
  <c r="C359" i="1"/>
  <c r="D358" i="1"/>
  <c r="H358" i="1" s="1"/>
  <c r="C358" i="1"/>
  <c r="C357" i="1"/>
  <c r="C356" i="1"/>
  <c r="D354" i="1"/>
  <c r="H354" i="1" s="1"/>
  <c r="C354" i="1"/>
  <c r="D353" i="1"/>
  <c r="H353" i="1" s="1"/>
  <c r="C353" i="1"/>
  <c r="D352" i="1"/>
  <c r="H352" i="1" s="1"/>
  <c r="C352" i="1"/>
  <c r="D351" i="1"/>
  <c r="H351" i="1" s="1"/>
  <c r="C351" i="1"/>
  <c r="C350"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G323" i="1"/>
  <c r="D323" i="1"/>
  <c r="H323" i="1" s="1"/>
  <c r="C323" i="1"/>
  <c r="C322" i="1"/>
  <c r="H321" i="1"/>
  <c r="G321" i="1"/>
  <c r="D321" i="1"/>
  <c r="C321" i="1"/>
  <c r="H320" i="1"/>
  <c r="G320" i="1"/>
  <c r="D320" i="1"/>
  <c r="C320" i="1"/>
  <c r="H319" i="1"/>
  <c r="G319" i="1"/>
  <c r="D319" i="1"/>
  <c r="C319" i="1"/>
  <c r="G318"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C305" i="1"/>
  <c r="H302" i="1"/>
  <c r="G302" i="1"/>
  <c r="D302" i="1"/>
  <c r="C302" i="1"/>
  <c r="H301" i="1"/>
  <c r="G301" i="1"/>
  <c r="D301" i="1"/>
  <c r="C301" i="1"/>
  <c r="H300" i="1"/>
  <c r="G300" i="1"/>
  <c r="D300" i="1"/>
  <c r="C300" i="1"/>
  <c r="H299" i="1"/>
  <c r="G299" i="1"/>
  <c r="D299" i="1"/>
  <c r="C299" i="1"/>
  <c r="H298" i="1"/>
  <c r="G298" i="1"/>
  <c r="D298" i="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H274" i="1" s="1"/>
  <c r="C274" i="1"/>
  <c r="H273" i="1"/>
  <c r="D273" i="1"/>
  <c r="G273" i="1" s="1"/>
  <c r="C273" i="1"/>
  <c r="D272" i="1"/>
  <c r="G272" i="1" s="1"/>
  <c r="C272" i="1"/>
  <c r="H271" i="1"/>
  <c r="G271" i="1"/>
  <c r="D271" i="1"/>
  <c r="C271" i="1"/>
  <c r="C270" i="1"/>
  <c r="C269" i="1"/>
  <c r="D268" i="1"/>
  <c r="H268" i="1" s="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G260" i="1"/>
  <c r="D260" i="1"/>
  <c r="H260" i="1" s="1"/>
  <c r="C260" i="1"/>
  <c r="D259" i="1"/>
  <c r="H259" i="1" s="1"/>
  <c r="C259" i="1"/>
  <c r="H257" i="1"/>
  <c r="G257" i="1"/>
  <c r="D257" i="1"/>
  <c r="C257" i="1"/>
  <c r="H256" i="1"/>
  <c r="G256" i="1"/>
  <c r="D256" i="1"/>
  <c r="C256" i="1"/>
  <c r="H255" i="1"/>
  <c r="G255" i="1"/>
  <c r="D255" i="1"/>
  <c r="C255" i="1"/>
  <c r="G254" i="1"/>
  <c r="D254" i="1"/>
  <c r="H254" i="1" s="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C233" i="1"/>
  <c r="H232" i="1"/>
  <c r="D232" i="1"/>
  <c r="G232" i="1" s="1"/>
  <c r="C232" i="1"/>
  <c r="H231" i="1"/>
  <c r="G231" i="1"/>
  <c r="D231" i="1"/>
  <c r="C231" i="1"/>
  <c r="C230" i="1"/>
  <c r="H229" i="1"/>
  <c r="D229" i="1"/>
  <c r="G229" i="1" s="1"/>
  <c r="C229" i="1"/>
  <c r="H228" i="1"/>
  <c r="D228" i="1"/>
  <c r="G228" i="1" s="1"/>
  <c r="C228" i="1"/>
  <c r="D227" i="1"/>
  <c r="G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G205" i="1"/>
  <c r="D205" i="1"/>
  <c r="C205" i="1"/>
  <c r="C204" i="1"/>
  <c r="H203" i="1"/>
  <c r="G203" i="1"/>
  <c r="D203" i="1"/>
  <c r="C203" i="1"/>
  <c r="H202" i="1"/>
  <c r="G202" i="1"/>
  <c r="D202" i="1"/>
  <c r="C202" i="1"/>
  <c r="H201" i="1"/>
  <c r="G201" i="1"/>
  <c r="D201" i="1"/>
  <c r="C201" i="1"/>
  <c r="D200" i="1"/>
  <c r="H200" i="1" s="1"/>
  <c r="C200" i="1"/>
  <c r="D199" i="1"/>
  <c r="H199" i="1" s="1"/>
  <c r="C199" i="1"/>
  <c r="H197" i="1"/>
  <c r="G197" i="1"/>
  <c r="D197" i="1"/>
  <c r="C197" i="1"/>
  <c r="H196" i="1"/>
  <c r="D196" i="1"/>
  <c r="G196" i="1" s="1"/>
  <c r="C196" i="1"/>
  <c r="D195" i="1"/>
  <c r="H195" i="1" s="1"/>
  <c r="C195" i="1"/>
  <c r="H194" i="1"/>
  <c r="D194" i="1"/>
  <c r="G194" i="1" s="1"/>
  <c r="C194" i="1"/>
  <c r="H193" i="1"/>
  <c r="G193" i="1"/>
  <c r="D193" i="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H182" i="1"/>
  <c r="D182" i="1"/>
  <c r="G182" i="1" s="1"/>
  <c r="C182" i="1"/>
  <c r="D181" i="1"/>
  <c r="H181" i="1" s="1"/>
  <c r="C181" i="1"/>
  <c r="H180" i="1"/>
  <c r="D180" i="1"/>
  <c r="G180" i="1" s="1"/>
  <c r="C180" i="1"/>
  <c r="H179" i="1"/>
  <c r="G179" i="1"/>
  <c r="D179" i="1"/>
  <c r="C179" i="1"/>
  <c r="H178" i="1"/>
  <c r="D178" i="1"/>
  <c r="G178" i="1" s="1"/>
  <c r="C178" i="1"/>
  <c r="H177" i="1"/>
  <c r="D177" i="1"/>
  <c r="G177" i="1" s="1"/>
  <c r="C177" i="1"/>
  <c r="H176" i="1"/>
  <c r="D176" i="1"/>
  <c r="G176" i="1" s="1"/>
  <c r="C176" i="1"/>
  <c r="H175" i="1"/>
  <c r="G175" i="1"/>
  <c r="D175" i="1"/>
  <c r="C175" i="1"/>
  <c r="C174" i="1"/>
  <c r="H173" i="1"/>
  <c r="D173" i="1"/>
  <c r="G173" i="1" s="1"/>
  <c r="C173" i="1"/>
  <c r="H172" i="1"/>
  <c r="G172" i="1"/>
  <c r="D172" i="1"/>
  <c r="C172" i="1"/>
  <c r="H171" i="1"/>
  <c r="D171" i="1"/>
  <c r="G171" i="1" s="1"/>
  <c r="C171" i="1"/>
  <c r="H170" i="1"/>
  <c r="G170" i="1"/>
  <c r="D170" i="1"/>
  <c r="C170" i="1"/>
  <c r="H169" i="1"/>
  <c r="G169" i="1"/>
  <c r="D169" i="1"/>
  <c r="C169" i="1"/>
  <c r="H168" i="1"/>
  <c r="D168" i="1"/>
  <c r="G168" i="1" s="1"/>
  <c r="C168" i="1"/>
  <c r="H167" i="1"/>
  <c r="G167" i="1"/>
  <c r="D167" i="1"/>
  <c r="C167" i="1"/>
  <c r="D166" i="1"/>
  <c r="G166" i="1" s="1"/>
  <c r="C166" i="1"/>
  <c r="H165" i="1"/>
  <c r="G165" i="1"/>
  <c r="D165" i="1"/>
  <c r="C165" i="1"/>
  <c r="D164" i="1"/>
  <c r="H164" i="1" s="1"/>
  <c r="C164" i="1"/>
  <c r="H163" i="1"/>
  <c r="G163" i="1"/>
  <c r="D163" i="1"/>
  <c r="C163" i="1"/>
  <c r="D162" i="1"/>
  <c r="H162" i="1" s="1"/>
  <c r="C162" i="1"/>
  <c r="D161" i="1"/>
  <c r="H161" i="1" s="1"/>
  <c r="C161" i="1"/>
  <c r="C160" i="1"/>
  <c r="H159" i="1"/>
  <c r="G159" i="1"/>
  <c r="D159" i="1"/>
  <c r="C159" i="1"/>
  <c r="H158" i="1"/>
  <c r="D158" i="1"/>
  <c r="G158" i="1" s="1"/>
  <c r="C158" i="1"/>
  <c r="D157" i="1"/>
  <c r="H157" i="1" s="1"/>
  <c r="C157" i="1"/>
  <c r="C156" i="1"/>
  <c r="H155" i="1"/>
  <c r="G155" i="1"/>
  <c r="D155" i="1"/>
  <c r="C155" i="1"/>
  <c r="G154" i="1"/>
  <c r="D154" i="1"/>
  <c r="H154" i="1" s="1"/>
  <c r="C154" i="1"/>
  <c r="G153" i="1"/>
  <c r="D153" i="1"/>
  <c r="H153" i="1" s="1"/>
  <c r="C153" i="1"/>
  <c r="H152" i="1"/>
  <c r="G152" i="1"/>
  <c r="D152" i="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D129" i="1"/>
  <c r="H129" i="1" s="1"/>
  <c r="C129" i="1"/>
  <c r="D128" i="1"/>
  <c r="H128" i="1" s="1"/>
  <c r="C128" i="1"/>
  <c r="D127" i="1"/>
  <c r="H127" i="1" s="1"/>
  <c r="C127" i="1"/>
  <c r="D126" i="1"/>
  <c r="H126" i="1" s="1"/>
  <c r="C126" i="1"/>
  <c r="C125" i="1"/>
  <c r="H124" i="1"/>
  <c r="G124" i="1"/>
  <c r="D124" i="1"/>
  <c r="C124" i="1"/>
  <c r="H123" i="1"/>
  <c r="G123" i="1"/>
  <c r="D123" i="1"/>
  <c r="C123" i="1"/>
  <c r="C122" i="1"/>
  <c r="C121" i="1"/>
  <c r="H120" i="1"/>
  <c r="G120" i="1"/>
  <c r="D120" i="1"/>
  <c r="C120" i="1"/>
  <c r="H119" i="1"/>
  <c r="D119" i="1"/>
  <c r="G119" i="1" s="1"/>
  <c r="C119" i="1"/>
  <c r="H118" i="1"/>
  <c r="G118" i="1"/>
  <c r="D118" i="1"/>
  <c r="C118" i="1"/>
  <c r="H117" i="1"/>
  <c r="G117" i="1"/>
  <c r="D117" i="1"/>
  <c r="C117" i="1"/>
  <c r="C116" i="1"/>
  <c r="H115" i="1"/>
  <c r="D115" i="1"/>
  <c r="G115" i="1" s="1"/>
  <c r="C115" i="1"/>
  <c r="H114" i="1"/>
  <c r="G114" i="1"/>
  <c r="D114" i="1"/>
  <c r="C114" i="1"/>
  <c r="H113" i="1"/>
  <c r="D113" i="1"/>
  <c r="G113" i="1" s="1"/>
  <c r="C113" i="1"/>
  <c r="G112" i="1"/>
  <c r="D112" i="1"/>
  <c r="H112" i="1" s="1"/>
  <c r="C112" i="1"/>
  <c r="G111" i="1"/>
  <c r="D111" i="1"/>
  <c r="H111" i="1" s="1"/>
  <c r="C111" i="1"/>
  <c r="G110" i="1"/>
  <c r="D110" i="1"/>
  <c r="H110" i="1" s="1"/>
  <c r="C110" i="1"/>
  <c r="H109" i="1"/>
  <c r="G109" i="1"/>
  <c r="D109" i="1"/>
  <c r="C109" i="1"/>
  <c r="C108" i="1"/>
  <c r="H107" i="1"/>
  <c r="G107" i="1"/>
  <c r="D107" i="1"/>
  <c r="C107" i="1"/>
  <c r="H106" i="1"/>
  <c r="G106" i="1"/>
  <c r="D106" i="1"/>
  <c r="C106" i="1"/>
  <c r="H105" i="1"/>
  <c r="G105" i="1"/>
  <c r="D105" i="1"/>
  <c r="C105" i="1"/>
  <c r="H104" i="1"/>
  <c r="D104" i="1"/>
  <c r="G104" i="1" s="1"/>
  <c r="C104"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D95" i="1"/>
  <c r="G95" i="1" s="1"/>
  <c r="C95" i="1"/>
  <c r="D94" i="1"/>
  <c r="G94" i="1" s="1"/>
  <c r="C94" i="1"/>
  <c r="H93" i="1"/>
  <c r="G93" i="1"/>
  <c r="D93" i="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D80" i="1"/>
  <c r="H80" i="1" s="1"/>
  <c r="C80" i="1"/>
  <c r="D79" i="1"/>
  <c r="H79" i="1" s="1"/>
  <c r="C79" i="1"/>
  <c r="C78" i="1"/>
  <c r="H77" i="1"/>
  <c r="G77" i="1"/>
  <c r="D77" i="1"/>
  <c r="C77" i="1"/>
  <c r="H76" i="1"/>
  <c r="G76" i="1"/>
  <c r="D76" i="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C67" i="1"/>
  <c r="H66" i="1"/>
  <c r="G66" i="1"/>
  <c r="D66" i="1"/>
  <c r="C66" i="1"/>
  <c r="D65" i="1"/>
  <c r="H65" i="1" s="1"/>
  <c r="C65" i="1"/>
  <c r="D64" i="1"/>
  <c r="H64" i="1" s="1"/>
  <c r="C64" i="1"/>
  <c r="H63" i="1"/>
  <c r="G63" i="1"/>
  <c r="D63" i="1"/>
  <c r="C63" i="1"/>
  <c r="H62" i="1"/>
  <c r="G62" i="1"/>
  <c r="D62" i="1"/>
  <c r="C62" i="1"/>
  <c r="H61" i="1"/>
  <c r="D61" i="1"/>
  <c r="G61" i="1" s="1"/>
  <c r="C61" i="1"/>
  <c r="H60" i="1"/>
  <c r="G60" i="1"/>
  <c r="D60" i="1"/>
  <c r="C60" i="1"/>
  <c r="H59" i="1"/>
  <c r="G59" i="1"/>
  <c r="D59" i="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C45" i="1"/>
  <c r="H44" i="1"/>
  <c r="D44" i="1"/>
  <c r="G44" i="1" s="1"/>
  <c r="C44" i="1"/>
  <c r="H43" i="1"/>
  <c r="D43" i="1"/>
  <c r="G43" i="1" s="1"/>
  <c r="C43" i="1"/>
  <c r="H42" i="1"/>
  <c r="G42" i="1"/>
  <c r="D42" i="1"/>
  <c r="C42" i="1"/>
  <c r="H41" i="1"/>
  <c r="G41" i="1"/>
  <c r="D41" i="1"/>
  <c r="C41" i="1"/>
  <c r="H40" i="1"/>
  <c r="G40" i="1"/>
  <c r="D40" i="1"/>
  <c r="C40" i="1"/>
  <c r="H39" i="1"/>
  <c r="G39" i="1"/>
  <c r="D39" i="1"/>
  <c r="C39" i="1"/>
  <c r="H38" i="1"/>
  <c r="D38" i="1"/>
  <c r="G38" i="1" s="1"/>
  <c r="C38" i="1"/>
  <c r="H37" i="1"/>
  <c r="G37" i="1"/>
  <c r="D37" i="1"/>
  <c r="C37" i="1"/>
  <c r="H36" i="1"/>
  <c r="D36" i="1"/>
  <c r="G36" i="1" s="1"/>
  <c r="C36" i="1"/>
  <c r="D35" i="1"/>
  <c r="G35" i="1" s="1"/>
  <c r="C35" i="1"/>
  <c r="H34" i="1"/>
  <c r="D34" i="1"/>
  <c r="G34" i="1" s="1"/>
  <c r="C34" i="1"/>
  <c r="H33" i="1"/>
  <c r="D33" i="1"/>
  <c r="G33" i="1" s="1"/>
  <c r="C33" i="1"/>
  <c r="G32" i="1"/>
  <c r="D32" i="1"/>
  <c r="H32" i="1" s="1"/>
  <c r="C32" i="1"/>
  <c r="H31" i="1"/>
  <c r="G31" i="1"/>
  <c r="D31" i="1"/>
  <c r="C31" i="1"/>
  <c r="H30" i="1"/>
  <c r="G30" i="1"/>
  <c r="D30" i="1"/>
  <c r="C30" i="1"/>
  <c r="H29" i="1"/>
  <c r="G29" i="1"/>
  <c r="D29" i="1"/>
  <c r="C29" i="1"/>
  <c r="H28" i="1"/>
  <c r="G28" i="1"/>
  <c r="D28" i="1"/>
  <c r="C28" i="1"/>
  <c r="H27" i="1"/>
  <c r="G27" i="1"/>
  <c r="D27" i="1"/>
  <c r="C27" i="1"/>
  <c r="H26" i="1"/>
  <c r="D26" i="1"/>
  <c r="G26" i="1" s="1"/>
  <c r="C26" i="1"/>
  <c r="D25" i="1"/>
  <c r="G25" i="1" s="1"/>
  <c r="C25" i="1"/>
  <c r="H24" i="1"/>
  <c r="G24" i="1"/>
  <c r="D24" i="1"/>
  <c r="C24" i="1"/>
  <c r="H23" i="1"/>
  <c r="G23" i="1"/>
  <c r="D23" i="1"/>
  <c r="C23" i="1"/>
  <c r="H22" i="1"/>
  <c r="G22" i="1"/>
  <c r="D22" i="1"/>
  <c r="C22" i="1"/>
  <c r="H21" i="1"/>
  <c r="G21" i="1"/>
  <c r="D21" i="1"/>
  <c r="C21" i="1"/>
  <c r="H20" i="1"/>
  <c r="D20" i="1"/>
  <c r="G20" i="1" s="1"/>
  <c r="C20" i="1"/>
  <c r="G19" i="1"/>
  <c r="D19" i="1"/>
  <c r="H19" i="1" s="1"/>
  <c r="C19" i="1"/>
  <c r="H18" i="1"/>
  <c r="D18" i="1"/>
  <c r="G18" i="1" s="1"/>
  <c r="C18" i="1"/>
  <c r="H17" i="1"/>
  <c r="G17" i="1"/>
  <c r="D17" i="1"/>
  <c r="C17" i="1"/>
  <c r="H16" i="1"/>
  <c r="G16" i="1"/>
  <c r="D16" i="1"/>
  <c r="C16" i="1"/>
  <c r="H15" i="1"/>
  <c r="G15" i="1"/>
  <c r="D15" i="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C4" i="1"/>
  <c r="C3" i="1"/>
  <c r="E324" i="9" l="1"/>
  <c r="B324" i="9" s="1"/>
  <c r="E36" i="9"/>
  <c r="B36" i="9" s="1"/>
  <c r="H1002" i="1"/>
  <c r="E99" i="9"/>
  <c r="B99" i="9" s="1"/>
  <c r="E126" i="9"/>
  <c r="B126" i="9" s="1"/>
  <c r="E148" i="9"/>
  <c r="B148" i="9" s="1"/>
  <c r="E98" i="9"/>
  <c r="B98" i="9" s="1"/>
  <c r="E111" i="9"/>
  <c r="B111" i="9" s="1"/>
  <c r="E115" i="9"/>
  <c r="B115" i="9" s="1"/>
  <c r="E134" i="9"/>
  <c r="B134" i="9" s="1"/>
  <c r="E138" i="9"/>
  <c r="B138" i="9" s="1"/>
  <c r="E157" i="9"/>
  <c r="B157" i="9" s="1"/>
  <c r="F279" i="9"/>
  <c r="H801" i="1"/>
  <c r="E63" i="9"/>
  <c r="B63" i="9" s="1"/>
  <c r="E78" i="9"/>
  <c r="B78" i="9" s="1"/>
  <c r="E66" i="9"/>
  <c r="B66" i="9" s="1"/>
  <c r="E75" i="9"/>
  <c r="B75" i="9" s="1"/>
  <c r="E50" i="9"/>
  <c r="B50" i="9" s="1"/>
  <c r="E35" i="9"/>
  <c r="B35" i="9" s="1"/>
  <c r="G696" i="1"/>
  <c r="E26" i="9"/>
  <c r="B26" i="9" s="1"/>
  <c r="E37" i="9"/>
  <c r="B37" i="9" s="1"/>
  <c r="E326" i="9"/>
  <c r="B326" i="9" s="1"/>
  <c r="E320" i="9"/>
  <c r="B320" i="9" s="1"/>
  <c r="E311" i="9"/>
  <c r="B311" i="9" s="1"/>
  <c r="G649" i="1"/>
  <c r="H649" i="1"/>
  <c r="F292" i="9"/>
  <c r="B292" i="9" s="1"/>
  <c r="H627" i="1"/>
  <c r="H628" i="1"/>
  <c r="E629" i="4"/>
  <c r="D623" i="1" s="1"/>
  <c r="H623" i="1" s="1"/>
  <c r="H626" i="1"/>
  <c r="G624" i="1"/>
  <c r="G625" i="1"/>
  <c r="G615" i="1"/>
  <c r="G617" i="1"/>
  <c r="G618" i="1"/>
  <c r="G619" i="1"/>
  <c r="G620" i="1"/>
  <c r="G621" i="1"/>
  <c r="G622" i="1"/>
  <c r="E169" i="9"/>
  <c r="B169" i="9" s="1"/>
  <c r="E172" i="9"/>
  <c r="B172" i="9" s="1"/>
  <c r="H610" i="1"/>
  <c r="G605" i="1"/>
  <c r="G606" i="1"/>
  <c r="G607" i="1"/>
  <c r="G608" i="1"/>
  <c r="G609" i="1"/>
  <c r="E161" i="9"/>
  <c r="B161" i="9" s="1"/>
  <c r="F285" i="9"/>
  <c r="G603" i="1"/>
  <c r="G604" i="1"/>
  <c r="G601" i="1"/>
  <c r="G602" i="1"/>
  <c r="G597" i="1"/>
  <c r="H597" i="1"/>
  <c r="E597" i="4"/>
  <c r="D591" i="1" s="1"/>
  <c r="G592" i="1"/>
  <c r="B281" i="9"/>
  <c r="E152" i="9"/>
  <c r="B152" i="9" s="1"/>
  <c r="B279" i="9"/>
  <c r="E149" i="9"/>
  <c r="B149" i="9" s="1"/>
  <c r="E584" i="4"/>
  <c r="D578" i="1" s="1"/>
  <c r="G575" i="1"/>
  <c r="G576" i="1"/>
  <c r="G571" i="1"/>
  <c r="H569" i="1"/>
  <c r="G569" i="1"/>
  <c r="G568" i="1"/>
  <c r="E571" i="4"/>
  <c r="D565" i="1" s="1"/>
  <c r="E144" i="9"/>
  <c r="B144" i="9" s="1"/>
  <c r="G556" i="1"/>
  <c r="G557" i="1"/>
  <c r="G555" i="1"/>
  <c r="G553" i="1"/>
  <c r="G554" i="1"/>
  <c r="E141" i="9"/>
  <c r="B141" i="9" s="1"/>
  <c r="G551" i="1"/>
  <c r="G552" i="1"/>
  <c r="G546" i="1"/>
  <c r="G547" i="1"/>
  <c r="G548" i="1"/>
  <c r="G549" i="1"/>
  <c r="G550" i="1"/>
  <c r="F277" i="9"/>
  <c r="H544" i="1"/>
  <c r="G544" i="1"/>
  <c r="E135" i="9"/>
  <c r="B135" i="9" s="1"/>
  <c r="E536" i="4"/>
  <c r="D530" i="1" s="1"/>
  <c r="F271" i="9"/>
  <c r="G533" i="1"/>
  <c r="G534" i="1"/>
  <c r="G535" i="1"/>
  <c r="E522" i="4"/>
  <c r="D516" i="1" s="1"/>
  <c r="G516" i="1" s="1"/>
  <c r="H517" i="1"/>
  <c r="G510" i="1"/>
  <c r="G511" i="1"/>
  <c r="G512" i="1"/>
  <c r="G513" i="1"/>
  <c r="G514" i="1"/>
  <c r="G515" i="1"/>
  <c r="E130" i="9"/>
  <c r="B130" i="9" s="1"/>
  <c r="G508" i="1"/>
  <c r="E127" i="9"/>
  <c r="B127" i="9" s="1"/>
  <c r="E123" i="9"/>
  <c r="B123" i="9" s="1"/>
  <c r="F269" i="9"/>
  <c r="E119" i="9"/>
  <c r="B119" i="9" s="1"/>
  <c r="B265" i="9"/>
  <c r="H496" i="1"/>
  <c r="G496" i="1"/>
  <c r="G497" i="1"/>
  <c r="E114" i="9"/>
  <c r="B114" i="9" s="1"/>
  <c r="F261" i="9"/>
  <c r="F260" i="9"/>
  <c r="B260" i="9" s="1"/>
  <c r="E110" i="9"/>
  <c r="B110" i="9" s="1"/>
  <c r="G486" i="1"/>
  <c r="G487" i="1"/>
  <c r="E107" i="9"/>
  <c r="B107" i="9" s="1"/>
  <c r="H479" i="1"/>
  <c r="H474" i="1"/>
  <c r="G474" i="1"/>
  <c r="G475" i="1"/>
  <c r="F255" i="9"/>
  <c r="E106" i="9"/>
  <c r="B106" i="9" s="1"/>
  <c r="G469" i="1"/>
  <c r="G468" i="1"/>
  <c r="H467" i="1"/>
  <c r="G466" i="1"/>
  <c r="G464" i="1"/>
  <c r="G465" i="1"/>
  <c r="G463" i="1"/>
  <c r="G461" i="1"/>
  <c r="G462" i="1"/>
  <c r="E103" i="9"/>
  <c r="B103" i="9" s="1"/>
  <c r="E95" i="9"/>
  <c r="B95" i="9" s="1"/>
  <c r="F253" i="9"/>
  <c r="E94" i="9"/>
  <c r="B94" i="9" s="1"/>
  <c r="G436" i="1"/>
  <c r="G437" i="1"/>
  <c r="G438" i="1"/>
  <c r="B250" i="9"/>
  <c r="E90" i="9"/>
  <c r="B90" i="9" s="1"/>
  <c r="G428" i="1"/>
  <c r="G429" i="1"/>
  <c r="G430" i="1"/>
  <c r="G396" i="1"/>
  <c r="H396" i="1"/>
  <c r="G393" i="1"/>
  <c r="H393" i="1"/>
  <c r="G390" i="1"/>
  <c r="G387" i="1"/>
  <c r="H383" i="1"/>
  <c r="H374" i="1"/>
  <c r="G374" i="1"/>
  <c r="G371" i="1"/>
  <c r="G372" i="1"/>
  <c r="G373" i="1"/>
  <c r="G369" i="1"/>
  <c r="G370" i="1"/>
  <c r="D357" i="1"/>
  <c r="H357" i="1" s="1"/>
  <c r="H356" i="1"/>
  <c r="G356" i="1"/>
  <c r="G358" i="1"/>
  <c r="G353" i="1"/>
  <c r="G354" i="1"/>
  <c r="G352" i="1"/>
  <c r="G351" i="1"/>
  <c r="H344" i="1"/>
  <c r="G344" i="1"/>
  <c r="H341" i="1"/>
  <c r="G341" i="1"/>
  <c r="G336" i="1"/>
  <c r="H336" i="1"/>
  <c r="H331" i="1"/>
  <c r="G331" i="1"/>
  <c r="G322" i="1"/>
  <c r="H322" i="1"/>
  <c r="G317" i="1"/>
  <c r="H309" i="1"/>
  <c r="G309" i="1"/>
  <c r="D305" i="1"/>
  <c r="H294" i="1"/>
  <c r="G294" i="1"/>
  <c r="E87" i="9"/>
  <c r="B87" i="9" s="1"/>
  <c r="H285" i="1"/>
  <c r="G285" i="1"/>
  <c r="G286" i="1"/>
  <c r="G281" i="1"/>
  <c r="G282" i="1"/>
  <c r="G283" i="1"/>
  <c r="G284" i="1"/>
  <c r="H279" i="1"/>
  <c r="G279" i="1"/>
  <c r="G280" i="1"/>
  <c r="G278" i="1"/>
  <c r="G276" i="1"/>
  <c r="G277" i="1"/>
  <c r="G274" i="1"/>
  <c r="G275" i="1"/>
  <c r="G268" i="1"/>
  <c r="G265" i="1"/>
  <c r="G266" i="1"/>
  <c r="G259" i="1"/>
  <c r="G253" i="1"/>
  <c r="H253" i="1"/>
  <c r="H242" i="1"/>
  <c r="G242" i="1"/>
  <c r="E71" i="9"/>
  <c r="B71" i="9" s="1"/>
  <c r="G233" i="1"/>
  <c r="H233" i="1"/>
  <c r="G230" i="1"/>
  <c r="H230" i="1"/>
  <c r="E230" i="4"/>
  <c r="D226" i="1" s="1"/>
  <c r="H227" i="1"/>
  <c r="B245" i="9"/>
  <c r="G204" i="1"/>
  <c r="H204" i="1"/>
  <c r="E202" i="4"/>
  <c r="D198" i="1" s="1"/>
  <c r="E59" i="9"/>
  <c r="B59" i="9" s="1"/>
  <c r="G199" i="1"/>
  <c r="G200" i="1"/>
  <c r="G190" i="1"/>
  <c r="H190" i="1"/>
  <c r="G195" i="1"/>
  <c r="E55" i="9"/>
  <c r="B55" i="9" s="1"/>
  <c r="G191" i="1"/>
  <c r="B241" i="9"/>
  <c r="E54" i="9"/>
  <c r="B54" i="9" s="1"/>
  <c r="G183" i="1"/>
  <c r="G181" i="1"/>
  <c r="G164" i="1"/>
  <c r="G157" i="1"/>
  <c r="F154" i="4"/>
  <c r="E153" i="4"/>
  <c r="D149" i="1" s="1"/>
  <c r="H149" i="1" s="1"/>
  <c r="G139" i="1"/>
  <c r="G140" i="1"/>
  <c r="G141" i="1"/>
  <c r="G142" i="1"/>
  <c r="G143" i="1"/>
  <c r="G144" i="1"/>
  <c r="G145" i="1"/>
  <c r="G146" i="1"/>
  <c r="G147" i="1"/>
  <c r="G136" i="1"/>
  <c r="G137" i="1"/>
  <c r="G138" i="1"/>
  <c r="G134" i="1"/>
  <c r="G135" i="1"/>
  <c r="G133" i="1"/>
  <c r="G128" i="1"/>
  <c r="G129" i="1"/>
  <c r="E47" i="9"/>
  <c r="B47" i="9" s="1"/>
  <c r="H122" i="1"/>
  <c r="G122" i="1"/>
  <c r="G127" i="1"/>
  <c r="F129" i="4"/>
  <c r="G116" i="1"/>
  <c r="H116" i="1"/>
  <c r="H103" i="1"/>
  <c r="H94" i="1"/>
  <c r="H87" i="1"/>
  <c r="E43" i="9"/>
  <c r="B43" i="9" s="1"/>
  <c r="E42" i="9"/>
  <c r="B42" i="9" s="1"/>
  <c r="B234" i="9"/>
  <c r="E82" i="4"/>
  <c r="D78" i="1" s="1"/>
  <c r="G78" i="1" s="1"/>
  <c r="H78" i="1"/>
  <c r="G79" i="1"/>
  <c r="G80" i="1"/>
  <c r="G74" i="1"/>
  <c r="G73" i="1"/>
  <c r="E39" i="9"/>
  <c r="B39" i="9" s="1"/>
  <c r="H67" i="1"/>
  <c r="G67" i="1"/>
  <c r="G57" i="1"/>
  <c r="G58" i="1"/>
  <c r="G56" i="1"/>
  <c r="E31" i="9"/>
  <c r="B31" i="9" s="1"/>
  <c r="G54" i="1"/>
  <c r="G55" i="1"/>
  <c r="G51" i="1"/>
  <c r="G52" i="1"/>
  <c r="G53" i="1"/>
  <c r="G49" i="1"/>
  <c r="G50" i="1"/>
  <c r="G48" i="1"/>
  <c r="G46" i="1"/>
  <c r="G47" i="1"/>
  <c r="E49" i="4"/>
  <c r="D45" i="1" s="1"/>
  <c r="H45" i="1" s="1"/>
  <c r="H35" i="1"/>
  <c r="H25" i="1"/>
  <c r="E27" i="9"/>
  <c r="B27" i="9" s="1"/>
  <c r="F229" i="9"/>
  <c r="B229" i="9" s="1"/>
  <c r="H13" i="1"/>
  <c r="G4" i="1"/>
  <c r="H4" i="1"/>
  <c r="E7" i="4"/>
  <c r="D3" i="1" s="1"/>
  <c r="H423" i="1"/>
  <c r="G423" i="1"/>
  <c r="G388" i="1"/>
  <c r="G389" i="1"/>
  <c r="G421" i="1"/>
  <c r="H421" i="1"/>
  <c r="E648" i="4"/>
  <c r="D642" i="1" s="1"/>
  <c r="G270" i="1"/>
  <c r="H272" i="1"/>
  <c r="E273" i="4"/>
  <c r="D269" i="1" s="1"/>
  <c r="E262" i="4"/>
  <c r="D258" i="1" s="1"/>
  <c r="E82" i="9"/>
  <c r="B82" i="9" s="1"/>
  <c r="G212" i="1"/>
  <c r="G213" i="1"/>
  <c r="G174" i="1"/>
  <c r="H174" i="1"/>
  <c r="H166" i="1"/>
  <c r="G161" i="1"/>
  <c r="G162" i="1"/>
  <c r="F160" i="4"/>
  <c r="D156" i="1"/>
  <c r="F237" i="9"/>
  <c r="B237" i="9" s="1"/>
  <c r="G149" i="1"/>
  <c r="G150" i="1"/>
  <c r="G151" i="1"/>
  <c r="F153" i="4"/>
  <c r="G131" i="1"/>
  <c r="G132" i="1"/>
  <c r="G125" i="1"/>
  <c r="G126" i="1"/>
  <c r="E125" i="4"/>
  <c r="D121" i="1" s="1"/>
  <c r="G121" i="1" s="1"/>
  <c r="H121" i="1"/>
  <c r="G108" i="1"/>
  <c r="H108" i="1"/>
  <c r="E106" i="4"/>
  <c r="D102" i="1" s="1"/>
  <c r="F112" i="4"/>
  <c r="E46" i="9"/>
  <c r="B46" i="9" s="1"/>
  <c r="G64" i="1"/>
  <c r="G65" i="1"/>
  <c r="H431" i="1"/>
  <c r="G431" i="1"/>
  <c r="G446" i="1"/>
  <c r="H446" i="1"/>
  <c r="H470" i="1"/>
  <c r="G47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1135" i="1"/>
  <c r="G1135" i="1"/>
  <c r="H1137" i="1"/>
  <c r="G1137" i="1"/>
  <c r="H1139" i="1"/>
  <c r="G1139" i="1"/>
  <c r="H1141" i="1"/>
  <c r="G1141" i="1"/>
  <c r="H1143" i="1"/>
  <c r="G1143" i="1"/>
  <c r="H1145" i="1"/>
  <c r="G1145" i="1"/>
  <c r="H1147" i="1"/>
  <c r="G1147" i="1"/>
  <c r="H1149" i="1"/>
  <c r="G1149" i="1"/>
  <c r="H1151" i="1"/>
  <c r="G1151" i="1"/>
  <c r="H1493" i="1"/>
  <c r="G1493" i="1"/>
  <c r="H1501" i="1"/>
  <c r="G1501" i="1"/>
  <c r="H1513" i="1"/>
  <c r="G1513" i="1"/>
  <c r="C434"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427" i="1"/>
  <c r="G1427" i="1"/>
  <c r="F431" i="4"/>
  <c r="D350"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4" i="1"/>
  <c r="H1016" i="1"/>
  <c r="H1018" i="1"/>
  <c r="H1020" i="1"/>
  <c r="H1022" i="1"/>
  <c r="H1024"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2" i="1"/>
  <c r="H1095" i="1"/>
  <c r="H1097" i="1"/>
  <c r="H1099" i="1"/>
  <c r="H1101" i="1"/>
  <c r="H1103" i="1"/>
  <c r="H1105" i="1"/>
  <c r="H1107" i="1"/>
  <c r="H1109" i="1"/>
  <c r="H1111" i="1"/>
  <c r="H1113" i="1"/>
  <c r="H1115" i="1"/>
  <c r="H1117" i="1"/>
  <c r="H1119" i="1"/>
  <c r="H1121" i="1"/>
  <c r="H1123" i="1"/>
  <c r="H1125" i="1"/>
  <c r="H1127" i="1"/>
  <c r="G1129" i="1"/>
  <c r="H1132" i="1"/>
  <c r="G113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H1131" i="1"/>
  <c r="H1434" i="1"/>
  <c r="G1434" i="1"/>
  <c r="H1442" i="1"/>
  <c r="G1442" i="1"/>
  <c r="H1450" i="1"/>
  <c r="G1450" i="1"/>
  <c r="H1458" i="1"/>
  <c r="G1458" i="1"/>
  <c r="H1466" i="1"/>
  <c r="G1466" i="1"/>
  <c r="H1474" i="1"/>
  <c r="G1474" i="1"/>
  <c r="H1482" i="1"/>
  <c r="G1482" i="1"/>
  <c r="H1509" i="1"/>
  <c r="G1509" i="1"/>
  <c r="H1548" i="1"/>
  <c r="G1548" i="1"/>
  <c r="I1548" i="1" s="1"/>
  <c r="J1548" i="1"/>
  <c r="H1552" i="1"/>
  <c r="G1552" i="1"/>
  <c r="J1552" i="1"/>
  <c r="H1558" i="1"/>
  <c r="G1558" i="1"/>
  <c r="I1558" i="1" s="1"/>
  <c r="J1558" i="1"/>
  <c r="H1562" i="1"/>
  <c r="G1562" i="1"/>
  <c r="I1562" i="1" s="1"/>
  <c r="J1562" i="1"/>
  <c r="H1567" i="1"/>
  <c r="G1567" i="1"/>
  <c r="I1567" i="1" s="1"/>
  <c r="J1567" i="1"/>
  <c r="H1571" i="1"/>
  <c r="G1571" i="1"/>
  <c r="J1573" i="1"/>
  <c r="H1573" i="1"/>
  <c r="G1573" i="1"/>
  <c r="I1573" i="1" s="1"/>
  <c r="H1576" i="1"/>
  <c r="G1576" i="1"/>
  <c r="I1576" i="1" s="1"/>
  <c r="J1576" i="1"/>
  <c r="H1581" i="1"/>
  <c r="G1581" i="1"/>
  <c r="J1581" i="1"/>
  <c r="H1615" i="1"/>
  <c r="G1615" i="1"/>
  <c r="H1130"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423" i="1"/>
  <c r="G1423" i="1"/>
  <c r="H1489" i="1"/>
  <c r="G1489" i="1"/>
  <c r="H1497" i="1"/>
  <c r="G1497" i="1"/>
  <c r="H1505" i="1"/>
  <c r="G1505" i="1"/>
  <c r="H1129" i="1"/>
  <c r="H1133" i="1"/>
  <c r="H1438" i="1"/>
  <c r="G1438" i="1"/>
  <c r="H1446" i="1"/>
  <c r="G1446" i="1"/>
  <c r="H1454" i="1"/>
  <c r="G1454" i="1"/>
  <c r="H1462" i="1"/>
  <c r="G1462" i="1"/>
  <c r="H1470" i="1"/>
  <c r="G1470" i="1"/>
  <c r="H1478" i="1"/>
  <c r="G1478" i="1"/>
  <c r="H1550" i="1"/>
  <c r="G1550" i="1"/>
  <c r="I1550" i="1" s="1"/>
  <c r="J1550" i="1"/>
  <c r="H1554" i="1"/>
  <c r="G1554" i="1"/>
  <c r="J1554" i="1"/>
  <c r="H1560" i="1"/>
  <c r="G1560" i="1"/>
  <c r="I1560" i="1" s="1"/>
  <c r="J1560" i="1"/>
  <c r="H1565" i="1"/>
  <c r="G1565" i="1"/>
  <c r="I1565" i="1" s="1"/>
  <c r="J1565" i="1"/>
  <c r="H1569" i="1"/>
  <c r="G1569" i="1"/>
  <c r="I1569" i="1" s="1"/>
  <c r="J1569" i="1"/>
  <c r="H1640" i="1"/>
  <c r="G1640" i="1"/>
  <c r="H1651" i="1"/>
  <c r="G1651" i="1"/>
  <c r="H1656" i="1"/>
  <c r="G1656" i="1"/>
  <c r="H1672" i="1"/>
  <c r="G1672" i="1"/>
  <c r="H1519" i="1"/>
  <c r="H1523" i="1"/>
  <c r="H1526" i="1"/>
  <c r="H1530" i="1"/>
  <c r="H1534" i="1"/>
  <c r="H1541" i="1"/>
  <c r="G1542" i="1"/>
  <c r="I1542" i="1" s="1"/>
  <c r="J1542" i="1"/>
  <c r="H1543" i="1"/>
  <c r="I1543" i="1" s="1"/>
  <c r="G1544" i="1"/>
  <c r="I1544" i="1" s="1"/>
  <c r="J1544" i="1"/>
  <c r="H1545" i="1"/>
  <c r="I1545" i="1" s="1"/>
  <c r="G1546" i="1"/>
  <c r="I1546" i="1" s="1"/>
  <c r="J1546" i="1"/>
  <c r="J1547" i="1"/>
  <c r="H1611" i="1"/>
  <c r="G1611" i="1"/>
  <c r="H1623" i="1"/>
  <c r="G1623" i="1"/>
  <c r="H1627" i="1"/>
  <c r="G1627" i="1"/>
  <c r="H1647" i="1"/>
  <c r="G1647" i="1"/>
  <c r="H1652" i="1"/>
  <c r="G1652" i="1"/>
  <c r="G1422" i="1"/>
  <c r="G1426" i="1"/>
  <c r="G1430" i="1"/>
  <c r="G1433" i="1"/>
  <c r="G1437" i="1"/>
  <c r="G1441" i="1"/>
  <c r="G1445" i="1"/>
  <c r="G1449" i="1"/>
  <c r="G1453" i="1"/>
  <c r="G1457" i="1"/>
  <c r="G1461" i="1"/>
  <c r="G1465" i="1"/>
  <c r="G1469" i="1"/>
  <c r="G1473" i="1"/>
  <c r="G1477" i="1"/>
  <c r="G1481" i="1"/>
  <c r="G1488" i="1"/>
  <c r="G1492" i="1"/>
  <c r="G1496" i="1"/>
  <c r="G1500" i="1"/>
  <c r="G1504" i="1"/>
  <c r="H1518" i="1"/>
  <c r="H1522" i="1"/>
  <c r="H1529" i="1"/>
  <c r="H1533" i="1"/>
  <c r="H1540" i="1"/>
  <c r="I1549" i="1"/>
  <c r="I1551" i="1"/>
  <c r="I1553" i="1"/>
  <c r="I1557" i="1"/>
  <c r="I1559" i="1"/>
  <c r="I1561" i="1"/>
  <c r="I1564" i="1"/>
  <c r="I1566" i="1"/>
  <c r="I1568" i="1"/>
  <c r="I1570" i="1"/>
  <c r="H1572" i="1"/>
  <c r="G1572" i="1"/>
  <c r="H1574" i="1"/>
  <c r="G1574" i="1"/>
  <c r="J1574" i="1"/>
  <c r="H1579" i="1"/>
  <c r="G1579" i="1"/>
  <c r="I1579" i="1" s="1"/>
  <c r="J1579" i="1"/>
  <c r="H1607" i="1"/>
  <c r="G1607" i="1"/>
  <c r="H1624" i="1"/>
  <c r="G1624" i="1"/>
  <c r="H1643" i="1"/>
  <c r="G1643" i="1"/>
  <c r="H1648" i="1"/>
  <c r="G1648" i="1"/>
  <c r="H1664" i="1"/>
  <c r="G1664" i="1"/>
  <c r="H1680" i="1"/>
  <c r="G1680" i="1"/>
  <c r="H1517" i="1"/>
  <c r="H1521" i="1"/>
  <c r="H1528" i="1"/>
  <c r="H1532" i="1"/>
  <c r="H1536" i="1"/>
  <c r="H1539" i="1"/>
  <c r="I1541" i="1"/>
  <c r="H1603" i="1"/>
  <c r="G1603" i="1"/>
  <c r="H1619" i="1"/>
  <c r="G1619" i="1"/>
  <c r="H1639" i="1"/>
  <c r="G1639" i="1"/>
  <c r="H1644" i="1"/>
  <c r="G1644" i="1"/>
  <c r="H1655" i="1"/>
  <c r="G1655" i="1"/>
  <c r="F7" i="4"/>
  <c r="F621" i="4"/>
  <c r="D597" i="4"/>
  <c r="H1547" i="1"/>
  <c r="H1583" i="1"/>
  <c r="G1583" i="1"/>
  <c r="H1587" i="1"/>
  <c r="G1587" i="1"/>
  <c r="H1591" i="1"/>
  <c r="G1591" i="1"/>
  <c r="H1595" i="1"/>
  <c r="G1595" i="1"/>
  <c r="H1599" i="1"/>
  <c r="G1599" i="1"/>
  <c r="H1631" i="1"/>
  <c r="G1631" i="1"/>
  <c r="F120" i="4"/>
  <c r="D106" i="4"/>
  <c r="F426" i="4"/>
  <c r="D647" i="4"/>
  <c r="G339" i="9"/>
  <c r="E339" i="9" s="1"/>
  <c r="B339" i="9" s="1"/>
  <c r="F219" i="5"/>
  <c r="G1604" i="1"/>
  <c r="G1608" i="1"/>
  <c r="G1612" i="1"/>
  <c r="G1616" i="1"/>
  <c r="G1620" i="1"/>
  <c r="G1628" i="1"/>
  <c r="H1635" i="1"/>
  <c r="G1635" i="1"/>
  <c r="H1662" i="1"/>
  <c r="H1670" i="1"/>
  <c r="H1678" i="1"/>
  <c r="H1686" i="1"/>
  <c r="D230" i="4"/>
  <c r="D309" i="4"/>
  <c r="F374" i="4"/>
  <c r="D373" i="4"/>
  <c r="F492" i="4"/>
  <c r="D491" i="4"/>
  <c r="E164" i="4"/>
  <c r="D160" i="1" s="1"/>
  <c r="F480" i="4"/>
  <c r="D479" i="4"/>
  <c r="F130" i="6"/>
  <c r="D129" i="6"/>
  <c r="D44" i="8"/>
  <c r="F74" i="4"/>
  <c r="F135" i="4"/>
  <c r="D134" i="4"/>
  <c r="G201" i="9"/>
  <c r="E201" i="9" s="1"/>
  <c r="B201" i="9" s="1"/>
  <c r="F194" i="4"/>
  <c r="D221" i="4"/>
  <c r="F322" i="4"/>
  <c r="D321" i="4"/>
  <c r="E373" i="4"/>
  <c r="D368" i="1" s="1"/>
  <c r="D406" i="4"/>
  <c r="G213" i="9"/>
  <c r="E213" i="9" s="1"/>
  <c r="B213" i="9" s="1"/>
  <c r="F432" i="4"/>
  <c r="F467" i="4"/>
  <c r="D466" i="4"/>
  <c r="E479" i="4"/>
  <c r="D473" i="1" s="1"/>
  <c r="E491" i="4"/>
  <c r="D485" i="1" s="1"/>
  <c r="I21" i="3"/>
  <c r="F186" i="5"/>
  <c r="D178" i="5"/>
  <c r="D141" i="6"/>
  <c r="F5" i="6"/>
  <c r="H26" i="3"/>
  <c r="F114" i="6"/>
  <c r="H29" i="3"/>
  <c r="H32" i="3"/>
  <c r="H1658" i="1"/>
  <c r="G1663" i="1"/>
  <c r="H1666" i="1"/>
  <c r="G1671" i="1"/>
  <c r="H1674" i="1"/>
  <c r="G1679" i="1"/>
  <c r="H1682" i="1"/>
  <c r="F17" i="4"/>
  <c r="G192" i="9"/>
  <c r="E192" i="9" s="1"/>
  <c r="B192" i="9" s="1"/>
  <c r="H24" i="9"/>
  <c r="G24" i="9"/>
  <c r="F263" i="4"/>
  <c r="D262" i="4"/>
  <c r="E321" i="4"/>
  <c r="D316" i="1" s="1"/>
  <c r="D354" i="4"/>
  <c r="D648" i="4"/>
  <c r="F427" i="4"/>
  <c r="E431" i="4"/>
  <c r="E466" i="4"/>
  <c r="D460" i="1" s="1"/>
  <c r="H180" i="9"/>
  <c r="F529" i="4"/>
  <c r="G218" i="9"/>
  <c r="E218" i="9" s="1"/>
  <c r="B218" i="9" s="1"/>
  <c r="F537" i="4"/>
  <c r="D536" i="4"/>
  <c r="G205" i="9"/>
  <c r="E205" i="9" s="1"/>
  <c r="B205" i="9" s="1"/>
  <c r="F598" i="4"/>
  <c r="G156" i="9"/>
  <c r="E156" i="9" s="1"/>
  <c r="B156" i="9" s="1"/>
  <c r="F607" i="4"/>
  <c r="E647" i="4"/>
  <c r="D641" i="1" s="1"/>
  <c r="E147" i="5"/>
  <c r="D1152" i="1" s="1"/>
  <c r="H316" i="9"/>
  <c r="H315" i="9"/>
  <c r="E141" i="6"/>
  <c r="I26" i="3"/>
  <c r="F99" i="6"/>
  <c r="D89" i="6"/>
  <c r="F178" i="4"/>
  <c r="F203" i="4"/>
  <c r="D202" i="4"/>
  <c r="F585" i="4"/>
  <c r="D584" i="4"/>
  <c r="B296" i="9"/>
  <c r="G184" i="9"/>
  <c r="E184" i="9" s="1"/>
  <c r="B184" i="9" s="1"/>
  <c r="G188" i="9"/>
  <c r="E188" i="9" s="1"/>
  <c r="B188" i="9" s="1"/>
  <c r="G227" i="9"/>
  <c r="E227" i="9" s="1"/>
  <c r="B227" i="9" s="1"/>
  <c r="G300" i="9"/>
  <c r="E300" i="9" s="1"/>
  <c r="B300" i="9" s="1"/>
  <c r="F204" i="5"/>
  <c r="D203" i="5"/>
  <c r="E5" i="7"/>
  <c r="B124" i="9"/>
  <c r="B128" i="9"/>
  <c r="B132" i="9"/>
  <c r="B136" i="9"/>
  <c r="G197" i="9"/>
  <c r="E197" i="9" s="1"/>
  <c r="B197" i="9" s="1"/>
  <c r="D7" i="5"/>
  <c r="F12" i="5"/>
  <c r="G314" i="9"/>
  <c r="E314" i="9" s="1"/>
  <c r="B314" i="9" s="1"/>
  <c r="F89" i="5"/>
  <c r="D88" i="5"/>
  <c r="G315" i="9"/>
  <c r="G316" i="9"/>
  <c r="E316" i="9" s="1"/>
  <c r="B316" i="9" s="1"/>
  <c r="D147" i="5"/>
  <c r="F150" i="5"/>
  <c r="E177" i="5"/>
  <c r="D274" i="5"/>
  <c r="F277" i="5"/>
  <c r="F36" i="6"/>
  <c r="D35" i="6"/>
  <c r="G347" i="9" s="1"/>
  <c r="E347" i="9" s="1"/>
  <c r="G181" i="9"/>
  <c r="E181" i="9" s="1"/>
  <c r="B181" i="9" s="1"/>
  <c r="G185" i="9"/>
  <c r="E185" i="9" s="1"/>
  <c r="B185" i="9" s="1"/>
  <c r="G189" i="9"/>
  <c r="E189" i="9" s="1"/>
  <c r="B189" i="9" s="1"/>
  <c r="G193" i="9"/>
  <c r="E193" i="9" s="1"/>
  <c r="B193" i="9" s="1"/>
  <c r="H310" i="9"/>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L228" i="9"/>
  <c r="F228" i="9" s="1"/>
  <c r="B228" i="9" s="1"/>
  <c r="G225" i="9"/>
  <c r="E225" i="9" s="1"/>
  <c r="B225" i="9" s="1"/>
  <c r="G222" i="9"/>
  <c r="E222" i="9" s="1"/>
  <c r="B222" i="9" s="1"/>
  <c r="G217" i="9"/>
  <c r="E217" i="9" s="1"/>
  <c r="B217" i="9" s="1"/>
  <c r="G214" i="9"/>
  <c r="E214" i="9" s="1"/>
  <c r="B214" i="9" s="1"/>
  <c r="G207" i="9"/>
  <c r="E207" i="9" s="1"/>
  <c r="G203" i="9"/>
  <c r="E203" i="9" s="1"/>
  <c r="B203" i="9" s="1"/>
  <c r="G199" i="9"/>
  <c r="E199" i="9" s="1"/>
  <c r="B199" i="9" s="1"/>
  <c r="G195" i="9"/>
  <c r="E195" i="9" s="1"/>
  <c r="B195" i="9" s="1"/>
  <c r="G180" i="9"/>
  <c r="H179" i="9"/>
  <c r="H308" i="9"/>
  <c r="E308" i="9" s="1"/>
  <c r="B308" i="9" s="1"/>
  <c r="G301" i="9"/>
  <c r="E301" i="9" s="1"/>
  <c r="B301" i="9" s="1"/>
  <c r="G223" i="9"/>
  <c r="E223" i="9" s="1"/>
  <c r="B223" i="9" s="1"/>
  <c r="G215" i="9"/>
  <c r="E215" i="9" s="1"/>
  <c r="B215" i="9" s="1"/>
  <c r="G204" i="9"/>
  <c r="E204" i="9" s="1"/>
  <c r="B204" i="9" s="1"/>
  <c r="G200" i="9"/>
  <c r="E200" i="9" s="1"/>
  <c r="B200" i="9" s="1"/>
  <c r="G196" i="9"/>
  <c r="E196" i="9" s="1"/>
  <c r="B196" i="9" s="1"/>
  <c r="G179" i="9"/>
  <c r="E179" i="9" s="1"/>
  <c r="B179" i="9" s="1"/>
  <c r="G178" i="9"/>
  <c r="E178" i="9" s="1"/>
  <c r="B178" i="9" s="1"/>
  <c r="G177" i="9"/>
  <c r="E177" i="9" s="1"/>
  <c r="B177" i="9" s="1"/>
  <c r="G176" i="9"/>
  <c r="E176" i="9" s="1"/>
  <c r="B176" i="9" s="1"/>
  <c r="G175" i="9"/>
  <c r="E175" i="9" s="1"/>
  <c r="B175" i="9" s="1"/>
  <c r="G174" i="9"/>
  <c r="E174" i="9" s="1"/>
  <c r="B174" i="9" s="1"/>
  <c r="I10" i="9"/>
  <c r="G183" i="9"/>
  <c r="E183" i="9" s="1"/>
  <c r="B183" i="9" s="1"/>
  <c r="G187" i="9"/>
  <c r="E187" i="9" s="1"/>
  <c r="B187" i="9" s="1"/>
  <c r="G191" i="9"/>
  <c r="E191" i="9" s="1"/>
  <c r="B191" i="9" s="1"/>
  <c r="B274" i="9"/>
  <c r="H336" i="9"/>
  <c r="E88" i="5"/>
  <c r="D1093" i="1"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9" i="9"/>
  <c r="E219" i="9" s="1"/>
  <c r="B219" i="9" s="1"/>
  <c r="G221" i="9"/>
  <c r="E221" i="9" s="1"/>
  <c r="B221" i="9" s="1"/>
  <c r="G226" i="9"/>
  <c r="E226" i="9" s="1"/>
  <c r="B226" i="9" s="1"/>
  <c r="B233" i="9"/>
  <c r="B249" i="9"/>
  <c r="B290" i="9"/>
  <c r="F231" i="9"/>
  <c r="B231" i="9" s="1"/>
  <c r="F239" i="9"/>
  <c r="B239" i="9" s="1"/>
  <c r="F247" i="9"/>
  <c r="B247" i="9" s="1"/>
  <c r="F252" i="9"/>
  <c r="B252" i="9" s="1"/>
  <c r="B257" i="9"/>
  <c r="F268" i="9"/>
  <c r="B268" i="9" s="1"/>
  <c r="B273" i="9"/>
  <c r="F284" i="9"/>
  <c r="B284" i="9" s="1"/>
  <c r="B289" i="9"/>
  <c r="F236" i="9"/>
  <c r="B236" i="9" s="1"/>
  <c r="F244" i="9"/>
  <c r="B244" i="9" s="1"/>
  <c r="B255" i="9"/>
  <c r="B271" i="9"/>
  <c r="B287" i="9"/>
  <c r="E307" i="9"/>
  <c r="B307" i="9" s="1"/>
  <c r="E312" i="9"/>
  <c r="B312" i="9" s="1"/>
  <c r="B253" i="9"/>
  <c r="B261" i="9"/>
  <c r="B269" i="9"/>
  <c r="B277" i="9"/>
  <c r="B285" i="9"/>
  <c r="F235" i="9"/>
  <c r="B235" i="9" s="1"/>
  <c r="F243" i="9"/>
  <c r="B243" i="9" s="1"/>
  <c r="F251" i="9"/>
  <c r="B251" i="9" s="1"/>
  <c r="F259" i="9"/>
  <c r="B259" i="9" s="1"/>
  <c r="F267" i="9"/>
  <c r="B267" i="9" s="1"/>
  <c r="F275" i="9"/>
  <c r="B275" i="9" s="1"/>
  <c r="F283" i="9"/>
  <c r="B283" i="9" s="1"/>
  <c r="F291" i="9"/>
  <c r="B291" i="9" s="1"/>
  <c r="E340" i="9"/>
  <c r="B340" i="9" s="1"/>
  <c r="B207" i="9" l="1"/>
  <c r="G623" i="1"/>
  <c r="H565" i="1"/>
  <c r="G565" i="1"/>
  <c r="E535" i="4"/>
  <c r="D529" i="1" s="1"/>
  <c r="H516" i="1"/>
  <c r="E180" i="9"/>
  <c r="B180" i="9" s="1"/>
  <c r="E360" i="4"/>
  <c r="D355" i="1" s="1"/>
  <c r="G357" i="1"/>
  <c r="H305" i="1"/>
  <c r="G305" i="1"/>
  <c r="F49" i="4"/>
  <c r="G45" i="1"/>
  <c r="G3" i="1"/>
  <c r="H3" i="1"/>
  <c r="H269" i="1"/>
  <c r="G269" i="1"/>
  <c r="E152" i="4"/>
  <c r="E299" i="4" s="1"/>
  <c r="F164" i="4"/>
  <c r="G156" i="1"/>
  <c r="H156" i="1"/>
  <c r="F125" i="4"/>
  <c r="E6" i="4"/>
  <c r="E346" i="9"/>
  <c r="B347" i="9"/>
  <c r="F221" i="4"/>
  <c r="C217" i="1"/>
  <c r="F648" i="4"/>
  <c r="C642" i="1"/>
  <c r="F262" i="4"/>
  <c r="C258" i="1"/>
  <c r="G160" i="1"/>
  <c r="H160" i="1"/>
  <c r="F647" i="4"/>
  <c r="C641" i="1"/>
  <c r="F106" i="4"/>
  <c r="C102" i="1"/>
  <c r="D6" i="4"/>
  <c r="G350" i="1"/>
  <c r="H350" i="1"/>
  <c r="F274" i="5"/>
  <c r="C1278" i="1"/>
  <c r="I30" i="3"/>
  <c r="D1537" i="1"/>
  <c r="H30" i="3"/>
  <c r="F141" i="6"/>
  <c r="C1537" i="1"/>
  <c r="F466" i="4"/>
  <c r="C460" i="1"/>
  <c r="F129" i="6"/>
  <c r="C1525" i="1"/>
  <c r="F373" i="4"/>
  <c r="C368" i="1"/>
  <c r="H434" i="1"/>
  <c r="G434" i="1"/>
  <c r="F35" i="6"/>
  <c r="H27" i="3"/>
  <c r="C1431" i="1"/>
  <c r="D251" i="5"/>
  <c r="D535" i="4"/>
  <c r="F536" i="4"/>
  <c r="C530" i="1"/>
  <c r="E176" i="5"/>
  <c r="D1180" i="1" s="1"/>
  <c r="I23" i="3"/>
  <c r="H19" i="9"/>
  <c r="E19" i="9" s="1"/>
  <c r="B19" i="9" s="1"/>
  <c r="D1181" i="1"/>
  <c r="E315" i="9"/>
  <c r="B315" i="9" s="1"/>
  <c r="F202" i="4"/>
  <c r="C198" i="1"/>
  <c r="D360" i="4"/>
  <c r="G336" i="9"/>
  <c r="E336" i="9" s="1"/>
  <c r="B336" i="9" s="1"/>
  <c r="F178" i="5"/>
  <c r="D177" i="5"/>
  <c r="C1182" i="1"/>
  <c r="F321" i="4"/>
  <c r="C316" i="1"/>
  <c r="K1480" i="9"/>
  <c r="G343" i="9"/>
  <c r="E343" i="9" s="1"/>
  <c r="B343" i="9" s="1"/>
  <c r="C1621" i="1"/>
  <c r="I38" i="3"/>
  <c r="F479" i="4"/>
  <c r="C473" i="1"/>
  <c r="F491" i="4"/>
  <c r="C485" i="1"/>
  <c r="F309" i="4"/>
  <c r="D308" i="4"/>
  <c r="C304" i="1"/>
  <c r="D430" i="4"/>
  <c r="F147" i="5"/>
  <c r="C1152" i="1"/>
  <c r="G338" i="9"/>
  <c r="E338" i="9" s="1"/>
  <c r="B338" i="9" s="1"/>
  <c r="F203" i="5"/>
  <c r="C1207" i="1"/>
  <c r="F584" i="4"/>
  <c r="C578" i="1"/>
  <c r="F406" i="4"/>
  <c r="C401" i="1"/>
  <c r="F597" i="4"/>
  <c r="C591" i="1"/>
  <c r="F89" i="6"/>
  <c r="C1485" i="1"/>
  <c r="F88" i="5"/>
  <c r="D69" i="5"/>
  <c r="C1093" i="1"/>
  <c r="H21" i="3"/>
  <c r="F7" i="5"/>
  <c r="D6" i="5"/>
  <c r="C1012" i="1"/>
  <c r="I32" i="3"/>
  <c r="D1538" i="1"/>
  <c r="E430" i="4"/>
  <c r="D425" i="1"/>
  <c r="F354" i="4"/>
  <c r="C349" i="1"/>
  <c r="E24" i="9"/>
  <c r="G345" i="9"/>
  <c r="E345" i="9" s="1"/>
  <c r="F134" i="4"/>
  <c r="C130" i="1"/>
  <c r="G342" i="9"/>
  <c r="E342" i="9" s="1"/>
  <c r="F230" i="4"/>
  <c r="C226" i="1"/>
  <c r="E69" i="5"/>
  <c r="D152" i="4"/>
  <c r="I1574" i="1"/>
  <c r="E308" i="4"/>
  <c r="I1554" i="1"/>
  <c r="I1581" i="1"/>
  <c r="I1552" i="1"/>
  <c r="I17" i="3" l="1"/>
  <c r="D148" i="1"/>
  <c r="D2" i="1"/>
  <c r="I16" i="3"/>
  <c r="H1012" i="1"/>
  <c r="G1012" i="1"/>
  <c r="H460" i="1"/>
  <c r="G460" i="1"/>
  <c r="H102" i="1"/>
  <c r="G102" i="1"/>
  <c r="E341" i="9"/>
  <c r="B342" i="9"/>
  <c r="F6" i="5"/>
  <c r="C1011" i="1"/>
  <c r="I22" i="3"/>
  <c r="D1074" i="1"/>
  <c r="E6" i="5"/>
  <c r="G1538" i="1"/>
  <c r="H1538" i="1"/>
  <c r="G591" i="1"/>
  <c r="H591" i="1"/>
  <c r="H1152" i="1"/>
  <c r="G1152" i="1"/>
  <c r="F308" i="4"/>
  <c r="D417" i="4"/>
  <c r="C303" i="1"/>
  <c r="H473" i="1"/>
  <c r="G473" i="1"/>
  <c r="H1182" i="1"/>
  <c r="G1182" i="1"/>
  <c r="D418" i="4"/>
  <c r="F360" i="4"/>
  <c r="C355" i="1"/>
  <c r="F251" i="5"/>
  <c r="H24" i="3"/>
  <c r="C1255" i="1"/>
  <c r="H1525" i="1"/>
  <c r="G1525" i="1"/>
  <c r="H1537" i="1"/>
  <c r="G1537" i="1"/>
  <c r="G641" i="1"/>
  <c r="H641" i="1"/>
  <c r="H258" i="1"/>
  <c r="G258" i="1"/>
  <c r="B345" i="9"/>
  <c r="E344" i="9"/>
  <c r="I10" i="3" s="1"/>
  <c r="G425" i="1"/>
  <c r="H425" i="1"/>
  <c r="H1093" i="1"/>
  <c r="G1093" i="1"/>
  <c r="H1485" i="1"/>
  <c r="G1485" i="1"/>
  <c r="F430" i="4"/>
  <c r="D639" i="4"/>
  <c r="C424" i="1"/>
  <c r="H485" i="1"/>
  <c r="G485" i="1"/>
  <c r="G316" i="1"/>
  <c r="H316" i="1"/>
  <c r="H368" i="1"/>
  <c r="G368" i="1"/>
  <c r="H642" i="1"/>
  <c r="G642" i="1"/>
  <c r="H217" i="1"/>
  <c r="G217" i="1"/>
  <c r="D299" i="4"/>
  <c r="F152" i="4"/>
  <c r="H17" i="3"/>
  <c r="C148" i="1"/>
  <c r="B24" i="9"/>
  <c r="E639" i="4"/>
  <c r="D633" i="1" s="1"/>
  <c r="D424" i="1"/>
  <c r="E640" i="4"/>
  <c r="D634" i="1" s="1"/>
  <c r="F69" i="5"/>
  <c r="H22" i="3"/>
  <c r="C1074" i="1"/>
  <c r="E301" i="4"/>
  <c r="D297" i="1" s="1"/>
  <c r="D295" i="1"/>
  <c r="E423" i="4"/>
  <c r="E300" i="4"/>
  <c r="D296" i="1" s="1"/>
  <c r="G578" i="1"/>
  <c r="H578" i="1"/>
  <c r="H304" i="1"/>
  <c r="G304" i="1"/>
  <c r="H1621" i="1"/>
  <c r="G1621" i="1"/>
  <c r="H11" i="3"/>
  <c r="D640" i="4"/>
  <c r="F535" i="4"/>
  <c r="C529" i="1"/>
  <c r="H130" i="1"/>
  <c r="G130" i="1"/>
  <c r="H349" i="1"/>
  <c r="G349" i="1"/>
  <c r="D303" i="1"/>
  <c r="E417" i="4"/>
  <c r="D412" i="1" s="1"/>
  <c r="E422" i="4"/>
  <c r="H226" i="1"/>
  <c r="G226" i="1"/>
  <c r="H401" i="1"/>
  <c r="G401" i="1"/>
  <c r="H1207" i="1"/>
  <c r="G1207" i="1"/>
  <c r="D176" i="5"/>
  <c r="H23" i="3"/>
  <c r="F177" i="5"/>
  <c r="C1181" i="1"/>
  <c r="H198" i="1"/>
  <c r="G198" i="1"/>
  <c r="G530" i="1"/>
  <c r="H530" i="1"/>
  <c r="H1431" i="1"/>
  <c r="G1431" i="1"/>
  <c r="H9" i="3"/>
  <c r="H1278" i="1"/>
  <c r="G1278" i="1"/>
  <c r="D300" i="4"/>
  <c r="F6" i="4"/>
  <c r="H16" i="3"/>
  <c r="D422" i="4"/>
  <c r="C2" i="1"/>
  <c r="E418" i="4"/>
  <c r="D413" i="1" s="1"/>
  <c r="G2" i="1" l="1"/>
  <c r="H2" i="1"/>
  <c r="F300" i="4"/>
  <c r="C296" i="1"/>
  <c r="F422" i="4"/>
  <c r="D643" i="4"/>
  <c r="C417" i="1"/>
  <c r="E643" i="4"/>
  <c r="E424" i="4"/>
  <c r="D419" i="1" s="1"/>
  <c r="D417" i="1"/>
  <c r="D423" i="4"/>
  <c r="F299" i="4"/>
  <c r="D301" i="4"/>
  <c r="C295" i="1"/>
  <c r="F639" i="4"/>
  <c r="C633" i="1"/>
  <c r="H303" i="1"/>
  <c r="G303" i="1"/>
  <c r="H1011" i="1"/>
  <c r="G1011" i="1"/>
  <c r="F176" i="5"/>
  <c r="C1180" i="1"/>
  <c r="F640" i="4"/>
  <c r="C634" i="1"/>
  <c r="H1074" i="1"/>
  <c r="G1074" i="1"/>
  <c r="H148" i="1"/>
  <c r="G148" i="1"/>
  <c r="H355" i="1"/>
  <c r="G355" i="1"/>
  <c r="F417" i="4"/>
  <c r="C412" i="1"/>
  <c r="H299" i="9"/>
  <c r="D1011" i="1"/>
  <c r="H8" i="3" s="1"/>
  <c r="G306" i="9"/>
  <c r="E306" i="9" s="1"/>
  <c r="B306" i="9" s="1"/>
  <c r="H1181" i="1"/>
  <c r="G1181" i="1"/>
  <c r="N3" i="9"/>
  <c r="I11" i="3"/>
  <c r="E425" i="4"/>
  <c r="D420" i="1" s="1"/>
  <c r="E644" i="4"/>
  <c r="D418" i="1"/>
  <c r="H20" i="9"/>
  <c r="H1255" i="1"/>
  <c r="G1255" i="1"/>
  <c r="K3" i="9"/>
  <c r="I9" i="3"/>
  <c r="G529" i="1"/>
  <c r="H529" i="1"/>
  <c r="H424" i="1"/>
  <c r="G424" i="1"/>
  <c r="F418" i="4"/>
  <c r="C413" i="1"/>
  <c r="G299" i="9"/>
  <c r="M3" i="9" l="1"/>
  <c r="G412" i="1"/>
  <c r="H412" i="1"/>
  <c r="G634" i="1"/>
  <c r="H634" i="1"/>
  <c r="G633" i="1"/>
  <c r="H633" i="1"/>
  <c r="E645" i="4"/>
  <c r="D637" i="1"/>
  <c r="E299" i="9"/>
  <c r="H1180" i="1"/>
  <c r="G1180" i="1"/>
  <c r="D644" i="4"/>
  <c r="D425" i="4"/>
  <c r="F423" i="4"/>
  <c r="C418" i="1"/>
  <c r="G20" i="9"/>
  <c r="E20" i="9" s="1"/>
  <c r="B20" i="9" s="1"/>
  <c r="D424" i="4"/>
  <c r="F301" i="4"/>
  <c r="C297" i="1"/>
  <c r="D645" i="4"/>
  <c r="F643" i="4"/>
  <c r="C637" i="1"/>
  <c r="H413" i="1"/>
  <c r="G413" i="1"/>
  <c r="E646" i="4"/>
  <c r="D638" i="1"/>
  <c r="G295" i="1"/>
  <c r="H295" i="1"/>
  <c r="H417" i="1"/>
  <c r="G417" i="1"/>
  <c r="H296" i="1"/>
  <c r="G296" i="1"/>
  <c r="E650" i="4" l="1"/>
  <c r="D640" i="1"/>
  <c r="F424" i="4"/>
  <c r="C419" i="1"/>
  <c r="F425" i="4"/>
  <c r="C420" i="1"/>
  <c r="B299" i="9"/>
  <c r="F645" i="4"/>
  <c r="C639" i="1"/>
  <c r="D646" i="4"/>
  <c r="F644" i="4"/>
  <c r="C638" i="1"/>
  <c r="G297" i="1"/>
  <c r="H297" i="1"/>
  <c r="H418" i="1"/>
  <c r="G418" i="1"/>
  <c r="E649" i="4"/>
  <c r="D639" i="1"/>
  <c r="H637" i="1"/>
  <c r="G637" i="1"/>
  <c r="G334" i="9"/>
  <c r="H334" i="9"/>
  <c r="F646" i="4" l="1"/>
  <c r="D650" i="4"/>
  <c r="C640" i="1"/>
  <c r="G297" i="9"/>
  <c r="E297" i="9" s="1"/>
  <c r="B297" i="9" s="1"/>
  <c r="H419" i="1"/>
  <c r="G419" i="1"/>
  <c r="I18" i="3"/>
  <c r="D643" i="1"/>
  <c r="H638" i="1"/>
  <c r="G638" i="1"/>
  <c r="H420" i="1"/>
  <c r="G420" i="1"/>
  <c r="E334" i="9"/>
  <c r="G639" i="1"/>
  <c r="H639" i="1"/>
  <c r="D649" i="4"/>
  <c r="I19" i="3"/>
  <c r="D644" i="1"/>
  <c r="B334" i="9" l="1"/>
  <c r="E298" i="9"/>
  <c r="I8" i="3" s="1"/>
  <c r="F650" i="4"/>
  <c r="H19" i="3"/>
  <c r="C644" i="1"/>
  <c r="H640" i="1"/>
  <c r="G640" i="1"/>
  <c r="H18" i="3"/>
  <c r="F649" i="4"/>
  <c r="C643" i="1"/>
  <c r="G643" i="1" l="1"/>
  <c r="H643" i="1"/>
  <c r="H7" i="3"/>
  <c r="H644" i="1"/>
  <c r="G644" i="1"/>
  <c r="J3" i="9" l="1"/>
  <c r="G295" i="9" l="1"/>
  <c r="L293" i="9"/>
  <c r="F293" i="9" s="1"/>
  <c r="H295" i="9"/>
  <c r="H18" i="9"/>
  <c r="G18" i="9"/>
  <c r="G16" i="9"/>
  <c r="H21" i="9"/>
  <c r="I8" i="9"/>
  <c r="K6" i="9"/>
  <c r="I17" i="9"/>
  <c r="J11" i="9"/>
  <c r="G22" i="9"/>
  <c r="M16" i="9"/>
  <c r="H15" i="9"/>
  <c r="K11" i="9"/>
  <c r="J17" i="9"/>
  <c r="M15" i="9"/>
  <c r="I9" i="9"/>
  <c r="J9" i="9"/>
  <c r="J6" i="9"/>
  <c r="I11" i="9"/>
  <c r="J5" i="9"/>
  <c r="G17" i="9"/>
  <c r="G15" i="9"/>
  <c r="H22" i="9"/>
  <c r="I6" i="9"/>
  <c r="K12" i="9"/>
  <c r="L16" i="9"/>
  <c r="H16" i="9"/>
  <c r="I12" i="9"/>
  <c r="K7" i="9"/>
  <c r="G21" i="9"/>
  <c r="L15" i="9"/>
  <c r="I13" i="9"/>
  <c r="J7" i="9"/>
  <c r="J12" i="9"/>
  <c r="I7" i="9"/>
  <c r="K13" i="9"/>
  <c r="H17" i="9"/>
  <c r="J8" i="9"/>
  <c r="K8" i="9"/>
  <c r="J13" i="9"/>
  <c r="K5" i="9"/>
  <c r="J10" i="9"/>
  <c r="I5" i="9"/>
  <c r="K10" i="9"/>
  <c r="K9" i="9"/>
  <c r="F15" i="9" l="1"/>
  <c r="E15" i="9"/>
  <c r="E21" i="9"/>
  <c r="B21" i="9" s="1"/>
  <c r="F16" i="9"/>
  <c r="E10" i="9"/>
  <c r="B10" i="9" s="1"/>
  <c r="E22" i="9"/>
  <c r="B22" i="9" s="1"/>
  <c r="E17" i="9"/>
  <c r="B17" i="9" s="1"/>
  <c r="E13" i="9"/>
  <c r="B13" i="9" s="1"/>
  <c r="E12" i="9"/>
  <c r="B12" i="9" s="1"/>
  <c r="E6" i="9"/>
  <c r="B6" i="9" s="1"/>
  <c r="E9" i="9"/>
  <c r="B9" i="9" s="1"/>
  <c r="E16" i="9"/>
  <c r="B293" i="9"/>
  <c r="F23" i="9"/>
  <c r="E8" i="9"/>
  <c r="B8" i="9" s="1"/>
  <c r="E5" i="9"/>
  <c r="E7" i="9"/>
  <c r="B7" i="9" s="1"/>
  <c r="E11" i="9"/>
  <c r="B11" i="9" s="1"/>
  <c r="E18" i="9"/>
  <c r="B18" i="9" s="1"/>
  <c r="E295" i="9"/>
  <c r="B15" i="9" l="1"/>
  <c r="F14" i="9"/>
  <c r="F3" i="9" s="1"/>
  <c r="B16" i="9"/>
  <c r="B5" i="9"/>
  <c r="E4" i="9"/>
  <c r="E14" i="9"/>
  <c r="I12" i="3" s="1"/>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<sst xmlns="http://schemas.openxmlformats.org/spreadsheetml/2006/main" count="4719" uniqueCount="3652">
  <si>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</si>
  <si>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</si>
  <si>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</si>
  <si>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</si>
  <si>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</si>
  <si>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</si>
  <si>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</si>
  <si>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</si>
  <si>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</si>
  <si>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</si>
  <si>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</si>
  <si>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</si>
  <si>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</si>
  <si>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</si>
  <si>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</si>
  <si>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</si>
  <si>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</si>
  <si>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</si>
  <si>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</si>
  <si>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</si>
  <si>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</si>
  <si>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</si>
  <si>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</si>
  <si>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</si>
  <si>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</si>
  <si>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</si>
  <si>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</si>
  <si>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</si>
  <si>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</si>
  <si>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</si>
  <si>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</si>
  <si>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DAVORIN TRSTENJAK, ČAĐAVICA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</si>
  <si>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</si>
  <si>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</si>
  <si>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</si>
  <si>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</si>
  <si>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</si>
  <si>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</si>
  <si>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</si>
  <si>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</si>
  <si>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</si>
  <si>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</si>
  <si>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</si>
  <si>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</si>
  <si>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</si>
  <si>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</si>
  <si>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</si>
  <si>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</si>
  <si>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</si>
  <si>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</si>
  <si>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</si>
  <si>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</si>
  <si>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</si>
  <si>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</si>
  <si>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</si>
  <si>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</si>
  <si>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9667 - O.Š. DAVORIN TRSTENJAK, ČAĐAVICA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</si>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</sst>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715402.02</v>
      </c>
      <c r="D2" s="6">
        <f>'PR-RAS'!E6</f>
        <v>753338.56000000017</v>
      </c>
      <c r="E2" s="6">
        <v>0</v>
      </c>
      <c r="F2" s="6">
        <v>0</v>
      </c>
      <c r="G2" s="7">
        <f t="shared" ref="G2:G274" si="0">(B2/1000)*(C2*1+D2*2)</f>
        <v>2222.0791400000007</v>
      </c>
      <c r="H2" s="7">
        <f t="shared" ref="H2:H274" si="1">ABS(C2-ROUND(C2,0))+ABS(D2-ROUND(D2,0))</f>
        <v>0.45999999984633178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647493.37</v>
      </c>
      <c r="D45" s="1">
        <f>'PR-RAS'!E49</f>
        <v>704668.59000000008</v>
      </c>
      <c r="E45" s="1">
        <v>0</v>
      </c>
      <c r="F45" s="1">
        <v>0</v>
      </c>
      <c r="G45" s="2">
        <f t="shared" si="0"/>
        <v>90500.544200000004</v>
      </c>
      <c r="H45" s="2">
        <f t="shared" si="1"/>
        <v>0.77999999991152436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638169.16</v>
      </c>
      <c r="D64" s="1">
        <f>'PR-RAS'!E68</f>
        <v>681576.66</v>
      </c>
      <c r="E64" s="1">
        <v>0</v>
      </c>
      <c r="F64" s="1">
        <v>0</v>
      </c>
      <c r="G64" s="2">
        <f t="shared" si="0"/>
        <v>126083.31624</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638169.16</v>
      </c>
      <c r="D65" s="1">
        <f>'PR-RAS'!E69</f>
        <v>681576.66</v>
      </c>
      <c r="E65" s="1">
        <v>0</v>
      </c>
      <c r="F65" s="1">
        <v>0</v>
      </c>
      <c r="G65" s="2">
        <f t="shared" si="0"/>
        <v>128084.63872</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9324.2099999999991</v>
      </c>
      <c r="D70" s="1">
        <f>'PR-RAS'!E74</f>
        <v>23091.93</v>
      </c>
      <c r="E70" s="1">
        <v>0</v>
      </c>
      <c r="F70" s="1">
        <v>0</v>
      </c>
      <c r="G70" s="2">
        <f t="shared" si="0"/>
        <v>3830.0568300000004</v>
      </c>
      <c r="H70" s="2">
        <f t="shared" si="1"/>
        <v>0.27999999999883585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9324.2099999999991</v>
      </c>
      <c r="D71" s="1">
        <f>'PR-RAS'!E75</f>
        <v>23091.93</v>
      </c>
      <c r="E71" s="1">
        <v>0</v>
      </c>
      <c r="F71" s="1">
        <v>0</v>
      </c>
      <c r="G71" s="2">
        <f t="shared" si="0"/>
        <v>3885.5649000000003</v>
      </c>
      <c r="H71" s="2">
        <f t="shared" si="1"/>
        <v>0.27999999999883585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22170.720000000001</v>
      </c>
      <c r="D102" s="1">
        <f>'PR-RAS'!E106</f>
        <v>20799.8</v>
      </c>
      <c r="E102" s="1">
        <v>0</v>
      </c>
      <c r="F102" s="1">
        <v>0</v>
      </c>
      <c r="G102" s="2">
        <f t="shared" si="0"/>
        <v>6440.8023200000007</v>
      </c>
      <c r="H102" s="2">
        <f t="shared" si="1"/>
        <v>0.47999999999956344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22170.720000000001</v>
      </c>
      <c r="D108" s="1">
        <f>'PR-RAS'!E112</f>
        <v>20799.8</v>
      </c>
      <c r="E108" s="1">
        <v>0</v>
      </c>
      <c r="F108" s="1">
        <v>0</v>
      </c>
      <c r="G108" s="2">
        <f t="shared" si="0"/>
        <v>6823.4242400000003</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22170.720000000001</v>
      </c>
      <c r="D113" s="1">
        <f>'PR-RAS'!E117</f>
        <v>20799.8</v>
      </c>
      <c r="E113" s="1">
        <v>0</v>
      </c>
      <c r="F113" s="1">
        <v>0</v>
      </c>
      <c r="G113" s="2">
        <f t="shared" si="0"/>
        <v>7142.2758400000002</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540</v>
      </c>
      <c r="D121" s="1">
        <f>'PR-RAS'!E125</f>
        <v>1002.7900000000001</v>
      </c>
      <c r="E121" s="1">
        <v>0</v>
      </c>
      <c r="F121" s="1">
        <v>0</v>
      </c>
      <c r="G121" s="2">
        <f t="shared" si="0"/>
        <v>305.46959999999996</v>
      </c>
      <c r="H121" s="2">
        <f t="shared" si="1"/>
        <v>0.20999999999992269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676.94</v>
      </c>
      <c r="E122" s="1">
        <v>0</v>
      </c>
      <c r="F122" s="1">
        <v>0</v>
      </c>
      <c r="G122" s="2">
        <f t="shared" si="0"/>
        <v>163.81948</v>
      </c>
      <c r="H122" s="2">
        <f t="shared" si="1"/>
        <v>5.999999999994543E-2</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676.94</v>
      </c>
      <c r="E124" s="1">
        <v>0</v>
      </c>
      <c r="F124" s="1">
        <v>0</v>
      </c>
      <c r="G124" s="2">
        <f t="shared" si="0"/>
        <v>166.52724000000001</v>
      </c>
      <c r="H124" s="2">
        <f t="shared" si="1"/>
        <v>5.999999999994543E-2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540</v>
      </c>
      <c r="D125" s="1">
        <f>'PR-RAS'!E129</f>
        <v>325.85000000000002</v>
      </c>
      <c r="E125" s="1">
        <v>0</v>
      </c>
      <c r="F125" s="1">
        <v>0</v>
      </c>
      <c r="G125" s="2">
        <f t="shared" si="0"/>
        <v>147.77080000000001</v>
      </c>
      <c r="H125" s="2">
        <f t="shared" si="1"/>
        <v>0.14999999999997726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540</v>
      </c>
      <c r="D126" s="1">
        <f>'PR-RAS'!E130</f>
        <v>325.85000000000002</v>
      </c>
      <c r="E126" s="1">
        <v>0</v>
      </c>
      <c r="F126" s="1">
        <v>0</v>
      </c>
      <c r="G126" s="2">
        <f t="shared" si="0"/>
        <v>148.96250000000001</v>
      </c>
      <c r="H126" s="2">
        <f t="shared" si="1"/>
        <v>0.14999999999997726</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45197.93</v>
      </c>
      <c r="D130" s="1">
        <f>'PR-RAS'!E134</f>
        <v>26867.38</v>
      </c>
      <c r="E130" s="1">
        <v>0</v>
      </c>
      <c r="F130" s="1">
        <v>0</v>
      </c>
      <c r="G130" s="2">
        <f t="shared" si="0"/>
        <v>12762.317010000001</v>
      </c>
      <c r="H130" s="2">
        <f t="shared" si="1"/>
        <v>0.4500000000007276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45197.93</v>
      </c>
      <c r="D131" s="1">
        <f>'PR-RAS'!E135</f>
        <v>26867.38</v>
      </c>
      <c r="E131" s="1">
        <v>0</v>
      </c>
      <c r="F131" s="1">
        <v>0</v>
      </c>
      <c r="G131" s="2">
        <f t="shared" si="0"/>
        <v>12861.2497</v>
      </c>
      <c r="H131" s="2">
        <f t="shared" si="1"/>
        <v>0.4500000000007276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45197.93</v>
      </c>
      <c r="D132" s="1">
        <f>'PR-RAS'!E136</f>
        <v>26867.38</v>
      </c>
      <c r="E132" s="1">
        <v>0</v>
      </c>
      <c r="F132" s="1">
        <v>0</v>
      </c>
      <c r="G132" s="2">
        <f t="shared" si="0"/>
        <v>12960.18239</v>
      </c>
      <c r="H132" s="2">
        <f t="shared" si="1"/>
        <v>0.4500000000007276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716726.44000000006</v>
      </c>
      <c r="D148" s="1">
        <f>'PR-RAS'!E152</f>
        <v>853284.16</v>
      </c>
      <c r="E148" s="1">
        <v>0</v>
      </c>
      <c r="F148" s="1">
        <v>0</v>
      </c>
      <c r="G148" s="2">
        <f t="shared" si="0"/>
        <v>356224.32972000004</v>
      </c>
      <c r="H148" s="2">
        <f t="shared" si="1"/>
        <v>0.60000000009313226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615099.35</v>
      </c>
      <c r="D149" s="1">
        <f>'PR-RAS'!E153</f>
        <v>754628.25</v>
      </c>
      <c r="E149" s="1">
        <v>0</v>
      </c>
      <c r="F149" s="1">
        <v>0</v>
      </c>
      <c r="G149" s="2">
        <f t="shared" si="0"/>
        <v>314404.66580000002</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513860.8</v>
      </c>
      <c r="D150" s="1">
        <f>'PR-RAS'!E154</f>
        <v>633400.93999999994</v>
      </c>
      <c r="E150" s="1">
        <v>0</v>
      </c>
      <c r="F150" s="1">
        <v>0</v>
      </c>
      <c r="G150" s="2">
        <f t="shared" si="0"/>
        <v>265318.73931999999</v>
      </c>
      <c r="H150" s="2">
        <f t="shared" si="1"/>
        <v>0.26000000006752089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513860.8</v>
      </c>
      <c r="D151" s="1">
        <f>'PR-RAS'!E155</f>
        <v>633400.93999999994</v>
      </c>
      <c r="E151" s="1">
        <v>0</v>
      </c>
      <c r="F151" s="1">
        <v>0</v>
      </c>
      <c r="G151" s="2">
        <f t="shared" si="0"/>
        <v>267099.402</v>
      </c>
      <c r="H151" s="2">
        <f t="shared" si="1"/>
        <v>0.26000000006752089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16583.599999999999</v>
      </c>
      <c r="D155" s="1">
        <f>'PR-RAS'!E159</f>
        <v>16765.759999999998</v>
      </c>
      <c r="E155" s="1">
        <v>0</v>
      </c>
      <c r="F155" s="1">
        <v>0</v>
      </c>
      <c r="G155" s="2">
        <f t="shared" si="0"/>
        <v>7717.7284799999989</v>
      </c>
      <c r="H155" s="2">
        <f t="shared" si="1"/>
        <v>0.6400000000030559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84654.95</v>
      </c>
      <c r="D156" s="1">
        <f>'PR-RAS'!E160</f>
        <v>104461.55</v>
      </c>
      <c r="E156" s="1">
        <v>0</v>
      </c>
      <c r="F156" s="1">
        <v>0</v>
      </c>
      <c r="G156" s="2">
        <f t="shared" si="0"/>
        <v>45504.597750000001</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84654.95</v>
      </c>
      <c r="D158" s="1">
        <f>'PR-RAS'!E162</f>
        <v>104461.55</v>
      </c>
      <c r="E158" s="1">
        <v>0</v>
      </c>
      <c r="F158" s="1">
        <v>0</v>
      </c>
      <c r="G158" s="2">
        <f t="shared" si="0"/>
        <v>46091.753850000001</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88794.510000000009</v>
      </c>
      <c r="D160" s="1">
        <f>'PR-RAS'!E164</f>
        <v>82498.03</v>
      </c>
      <c r="E160" s="1">
        <v>0</v>
      </c>
      <c r="F160" s="1">
        <v>0</v>
      </c>
      <c r="G160" s="2">
        <f t="shared" si="0"/>
        <v>40352.700629999999</v>
      </c>
      <c r="H160" s="2">
        <f t="shared" si="1"/>
        <v>0.51999999998952262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27854.61</v>
      </c>
      <c r="D161" s="1">
        <f>'PR-RAS'!E165</f>
        <v>30976.68</v>
      </c>
      <c r="E161" s="1">
        <v>0</v>
      </c>
      <c r="F161" s="1">
        <v>0</v>
      </c>
      <c r="G161" s="2">
        <f t="shared" si="0"/>
        <v>14369.2752</v>
      </c>
      <c r="H161" s="2">
        <f t="shared" si="1"/>
        <v>0.70999999999912689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752.38</v>
      </c>
      <c r="D162" s="1">
        <f>'PR-RAS'!E166</f>
        <v>0</v>
      </c>
      <c r="E162" s="1">
        <v>0</v>
      </c>
      <c r="F162" s="1">
        <v>0</v>
      </c>
      <c r="G162" s="2">
        <f t="shared" si="0"/>
        <v>121.13318</v>
      </c>
      <c r="H162" s="2">
        <f t="shared" si="1"/>
        <v>0.37999999999999545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27102.23</v>
      </c>
      <c r="D163" s="1">
        <f>'PR-RAS'!E167</f>
        <v>30976.68</v>
      </c>
      <c r="E163" s="1">
        <v>0</v>
      </c>
      <c r="F163" s="1">
        <v>0</v>
      </c>
      <c r="G163" s="2">
        <f t="shared" si="0"/>
        <v>14427.005579999999</v>
      </c>
      <c r="H163" s="2">
        <f t="shared" si="1"/>
        <v>0.5499999999992724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39502.89</v>
      </c>
      <c r="D166" s="1">
        <f>'PR-RAS'!E170</f>
        <v>39141.500000000007</v>
      </c>
      <c r="E166" s="1">
        <v>0</v>
      </c>
      <c r="F166" s="1">
        <v>0</v>
      </c>
      <c r="G166" s="2">
        <f t="shared" si="0"/>
        <v>19434.671850000002</v>
      </c>
      <c r="H166" s="2">
        <f t="shared" si="1"/>
        <v>0.60999999999330612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1194.1600000000001</v>
      </c>
      <c r="D167" s="1">
        <f>'PR-RAS'!E171</f>
        <v>1577.47</v>
      </c>
      <c r="E167" s="1">
        <v>0</v>
      </c>
      <c r="F167" s="1">
        <v>0</v>
      </c>
      <c r="G167" s="2">
        <f t="shared" si="0"/>
        <v>721.95060000000012</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19153.599999999999</v>
      </c>
      <c r="D168" s="1">
        <f>'PR-RAS'!E172</f>
        <v>23047.040000000001</v>
      </c>
      <c r="E168" s="1">
        <v>0</v>
      </c>
      <c r="F168" s="1">
        <v>0</v>
      </c>
      <c r="G168" s="2">
        <f t="shared" si="0"/>
        <v>10896.362560000001</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18923.490000000002</v>
      </c>
      <c r="D169" s="1">
        <f>'PR-RAS'!E173</f>
        <v>14288.48</v>
      </c>
      <c r="E169" s="1">
        <v>0</v>
      </c>
      <c r="F169" s="1">
        <v>0</v>
      </c>
      <c r="G169" s="2">
        <f t="shared" si="0"/>
        <v>7980.0756000000001</v>
      </c>
      <c r="H169" s="2">
        <f t="shared" si="1"/>
        <v>0.97000000000116415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231.64</v>
      </c>
      <c r="D170" s="1">
        <f>'PR-RAS'!E174</f>
        <v>228.51</v>
      </c>
      <c r="E170" s="1">
        <v>0</v>
      </c>
      <c r="F170" s="1">
        <v>0</v>
      </c>
      <c r="G170" s="2">
        <f t="shared" si="0"/>
        <v>116.38354</v>
      </c>
      <c r="H170" s="2">
        <f t="shared" si="1"/>
        <v>0.85000000000002274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14183.58</v>
      </c>
      <c r="D174" s="1">
        <f>'PR-RAS'!E178</f>
        <v>8792.2000000000007</v>
      </c>
      <c r="E174" s="1">
        <v>0</v>
      </c>
      <c r="F174" s="1">
        <v>0</v>
      </c>
      <c r="G174" s="2">
        <f t="shared" si="0"/>
        <v>5495.8605400000006</v>
      </c>
      <c r="H174" s="2">
        <f t="shared" si="1"/>
        <v>0.62000000000080036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2744.76</v>
      </c>
      <c r="D175" s="1">
        <f>'PR-RAS'!E179</f>
        <v>1259.8399999999999</v>
      </c>
      <c r="E175" s="1">
        <v>0</v>
      </c>
      <c r="F175" s="1">
        <v>0</v>
      </c>
      <c r="G175" s="2">
        <f t="shared" si="0"/>
        <v>916.01256000000001</v>
      </c>
      <c r="H175" s="2">
        <f t="shared" si="1"/>
        <v>0.39999999999986358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5499.06</v>
      </c>
      <c r="D176" s="1">
        <f>'PR-RAS'!E180</f>
        <v>2054.5500000000002</v>
      </c>
      <c r="E176" s="1">
        <v>0</v>
      </c>
      <c r="F176" s="1">
        <v>0</v>
      </c>
      <c r="G176" s="2">
        <f t="shared" si="0"/>
        <v>1681.4279999999999</v>
      </c>
      <c r="H176" s="2">
        <f t="shared" si="1"/>
        <v>0.51000000000021828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2753.69</v>
      </c>
      <c r="D178" s="1">
        <f>'PR-RAS'!E182</f>
        <v>2072.83</v>
      </c>
      <c r="E178" s="1">
        <v>0</v>
      </c>
      <c r="F178" s="1">
        <v>0</v>
      </c>
      <c r="G178" s="2">
        <f t="shared" si="0"/>
        <v>1221.1849500000001</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526.98</v>
      </c>
      <c r="D180" s="1">
        <f>'PR-RAS'!E184</f>
        <v>336.62</v>
      </c>
      <c r="E180" s="1">
        <v>0</v>
      </c>
      <c r="F180" s="1">
        <v>0</v>
      </c>
      <c r="G180" s="2">
        <f t="shared" si="0"/>
        <v>214.83938000000001</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2659.09</v>
      </c>
      <c r="D182" s="1">
        <f>'PR-RAS'!E186</f>
        <v>3068.36</v>
      </c>
      <c r="E182" s="1">
        <v>0</v>
      </c>
      <c r="F182" s="1">
        <v>0</v>
      </c>
      <c r="G182" s="2">
        <f t="shared" si="0"/>
        <v>1592.0416100000002</v>
      </c>
      <c r="H182" s="2">
        <f t="shared" si="1"/>
        <v>0.45000000000027285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7253.43</v>
      </c>
      <c r="D190" s="1">
        <f>'PR-RAS'!E194</f>
        <v>3587.65</v>
      </c>
      <c r="E190" s="1">
        <v>0</v>
      </c>
      <c r="F190" s="1">
        <v>0</v>
      </c>
      <c r="G190" s="2">
        <f t="shared" si="0"/>
        <v>2727.02997</v>
      </c>
      <c r="H190" s="2">
        <f t="shared" si="1"/>
        <v>0.78000000000020009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78.09</v>
      </c>
      <c r="D194" s="1">
        <f>'PR-RAS'!E198</f>
        <v>95</v>
      </c>
      <c r="E194" s="1">
        <v>0</v>
      </c>
      <c r="F194" s="1">
        <v>0</v>
      </c>
      <c r="G194" s="2">
        <f t="shared" si="0"/>
        <v>51.741370000000011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7175.34</v>
      </c>
      <c r="D197" s="1">
        <f>'PR-RAS'!E201</f>
        <v>3492.65</v>
      </c>
      <c r="E197" s="1">
        <v>0</v>
      </c>
      <c r="F197" s="1">
        <v>0</v>
      </c>
      <c r="G197" s="2">
        <f t="shared" si="0"/>
        <v>2775.4854399999999</v>
      </c>
      <c r="H197" s="2">
        <f t="shared" si="1"/>
        <v>0.69000000000005457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195.78</v>
      </c>
      <c r="D198" s="1">
        <f>'PR-RAS'!E202</f>
        <v>144.34</v>
      </c>
      <c r="E198" s="1">
        <v>0</v>
      </c>
      <c r="F198" s="1">
        <v>0</v>
      </c>
      <c r="G198" s="2">
        <f t="shared" si="0"/>
        <v>95.438620000000014</v>
      </c>
      <c r="H198" s="2">
        <f t="shared" si="1"/>
        <v>0.56000000000000227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195.78</v>
      </c>
      <c r="D212" s="1">
        <f>'PR-RAS'!E216</f>
        <v>144.34</v>
      </c>
      <c r="E212" s="1">
        <v>0</v>
      </c>
      <c r="F212" s="1">
        <v>0</v>
      </c>
      <c r="G212" s="2">
        <f t="shared" si="0"/>
        <v>102.22106000000001</v>
      </c>
      <c r="H212" s="2">
        <f t="shared" si="1"/>
        <v>0.56000000000000227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195.78</v>
      </c>
      <c r="D213" s="1">
        <f>'PR-RAS'!E217</f>
        <v>144.34</v>
      </c>
      <c r="E213" s="1">
        <v>0</v>
      </c>
      <c r="F213" s="1">
        <v>0</v>
      </c>
      <c r="G213" s="2">
        <f t="shared" si="0"/>
        <v>102.70552000000001</v>
      </c>
      <c r="H213" s="2">
        <f t="shared" si="1"/>
        <v>0.56000000000000227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12636.8</v>
      </c>
      <c r="D258" s="1">
        <f>'PR-RAS'!E262</f>
        <v>15774.75</v>
      </c>
      <c r="E258" s="1">
        <v>0</v>
      </c>
      <c r="F258" s="1">
        <v>0</v>
      </c>
      <c r="G258" s="2">
        <f t="shared" si="0"/>
        <v>11355.879100000002</v>
      </c>
      <c r="H258" s="2">
        <f t="shared" si="1"/>
        <v>0.4500000000007276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12636.8</v>
      </c>
      <c r="D265" s="1">
        <f>'PR-RAS'!E269</f>
        <v>15774.75</v>
      </c>
      <c r="E265" s="1">
        <v>0</v>
      </c>
      <c r="F265" s="1">
        <v>0</v>
      </c>
      <c r="G265" s="2">
        <f t="shared" si="0"/>
        <v>11665.183200000001</v>
      </c>
      <c r="H265" s="2">
        <f t="shared" si="1"/>
        <v>0.4500000000007276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12636.8</v>
      </c>
      <c r="D267" s="1">
        <f>'PR-RAS'!E271</f>
        <v>15774.75</v>
      </c>
      <c r="E267" s="1">
        <v>0</v>
      </c>
      <c r="F267" s="1">
        <v>0</v>
      </c>
      <c r="G267" s="2">
        <f t="shared" si="0"/>
        <v>11753.555800000002</v>
      </c>
      <c r="H267" s="2">
        <f t="shared" si="1"/>
        <v>0.4500000000007276</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238.79</v>
      </c>
      <c r="E269" s="1">
        <v>0</v>
      </c>
      <c r="F269" s="1">
        <v>0</v>
      </c>
      <c r="G269" s="2">
        <f t="shared" si="0"/>
        <v>127.99144</v>
      </c>
      <c r="H269" s="2">
        <f t="shared" si="1"/>
        <v>0.21000000000000796</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238.79</v>
      </c>
      <c r="E270" s="1">
        <v>0</v>
      </c>
      <c r="F270" s="1">
        <v>0</v>
      </c>
      <c r="G270" s="2">
        <f t="shared" si="0"/>
        <v>128.46902</v>
      </c>
      <c r="H270" s="2">
        <f t="shared" si="1"/>
        <v>0.21000000000000796</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238.79</v>
      </c>
      <c r="E272" s="1">
        <v>0</v>
      </c>
      <c r="F272" s="1">
        <v>0</v>
      </c>
      <c r="G272" s="2">
        <f t="shared" si="0"/>
        <v>129.42418000000001</v>
      </c>
      <c r="H272" s="2">
        <f t="shared" si="1"/>
        <v>0.21000000000000796</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716726.44000000006</v>
      </c>
      <c r="D295" s="1">
        <f>'PR-RAS'!E299</f>
        <v>853284.16</v>
      </c>
      <c r="E295" s="1">
        <v>0</v>
      </c>
      <c r="F295" s="1">
        <v>0</v>
      </c>
      <c r="G295" s="2">
        <f t="shared" si="12"/>
        <v>712448.65944000008</v>
      </c>
      <c r="H295" s="2">
        <f t="shared" si="13"/>
        <v>0.60000000009313226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1324.4200000000419</v>
      </c>
      <c r="D297" s="1">
        <f>'PR-RAS'!E301</f>
        <v>99945.59999999986</v>
      </c>
      <c r="E297" s="1">
        <v>0</v>
      </c>
      <c r="F297" s="1">
        <v>0</v>
      </c>
      <c r="G297" s="2">
        <f t="shared" si="12"/>
        <v>59559.823519999925</v>
      </c>
      <c r="H297" s="2">
        <f t="shared" si="13"/>
        <v>0.8200000001816079</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2225.8000000000002</v>
      </c>
      <c r="E298" s="1">
        <v>0</v>
      </c>
      <c r="F298" s="1">
        <v>0</v>
      </c>
      <c r="G298" s="2">
        <f t="shared" si="12"/>
        <v>1322.1251999999999</v>
      </c>
      <c r="H298" s="2">
        <f t="shared" si="13"/>
        <v>0.1999999999998181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2701.68</v>
      </c>
      <c r="D299" s="1">
        <f>'PR-RAS'!E303</f>
        <v>0</v>
      </c>
      <c r="E299" s="1">
        <v>0</v>
      </c>
      <c r="F299" s="1">
        <v>0</v>
      </c>
      <c r="G299" s="2">
        <f t="shared" si="12"/>
        <v>805.10063999999988</v>
      </c>
      <c r="H299" s="2">
        <f t="shared" si="13"/>
        <v>0.32000000000016371</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55</v>
      </c>
      <c r="E301" s="1">
        <v>0</v>
      </c>
      <c r="F301" s="1">
        <v>0</v>
      </c>
      <c r="G301" s="2">
        <f t="shared" si="12"/>
        <v>33</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6362.7</v>
      </c>
      <c r="D355" s="1">
        <f>'PR-RAS'!E360</f>
        <v>7631.48</v>
      </c>
      <c r="E355" s="1">
        <v>0</v>
      </c>
      <c r="F355" s="1">
        <v>0</v>
      </c>
      <c r="G355" s="2">
        <f t="shared" si="12"/>
        <v>7655.4836399999995</v>
      </c>
      <c r="H355" s="2">
        <f t="shared" si="13"/>
        <v>0.77999999999974534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6362.7</v>
      </c>
      <c r="D368" s="1">
        <f>'PR-RAS'!E373</f>
        <v>7631.48</v>
      </c>
      <c r="E368" s="1">
        <v>0</v>
      </c>
      <c r="F368" s="1">
        <v>0</v>
      </c>
      <c r="G368" s="2">
        <f t="shared" si="12"/>
        <v>7936.6172200000001</v>
      </c>
      <c r="H368" s="2">
        <f t="shared" si="13"/>
        <v>0.77999999999974534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6362.7</v>
      </c>
      <c r="D388" s="1">
        <f>'PR-RAS'!E393</f>
        <v>7631.48</v>
      </c>
      <c r="E388" s="1">
        <v>0</v>
      </c>
      <c r="F388" s="1">
        <v>0</v>
      </c>
      <c r="G388" s="2">
        <f t="shared" si="12"/>
        <v>8369.1304199999995</v>
      </c>
      <c r="H388" s="2">
        <f t="shared" si="13"/>
        <v>0.77999999999974534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6362.7</v>
      </c>
      <c r="D389" s="1">
        <f>'PR-RAS'!E394</f>
        <v>7631.48</v>
      </c>
      <c r="E389" s="1">
        <v>0</v>
      </c>
      <c r="F389" s="1">
        <v>0</v>
      </c>
      <c r="G389" s="2">
        <f t="shared" si="12"/>
        <v>8390.756080000001</v>
      </c>
      <c r="H389" s="2">
        <f t="shared" si="13"/>
        <v>0.77999999999974534</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6362.7</v>
      </c>
      <c r="D413" s="1">
        <f>'PR-RAS'!E418</f>
        <v>7631.48</v>
      </c>
      <c r="E413" s="1">
        <v>0</v>
      </c>
      <c r="F413" s="1">
        <v>0</v>
      </c>
      <c r="G413" s="2">
        <f t="shared" si="12"/>
        <v>8909.7719199999992</v>
      </c>
      <c r="H413" s="2">
        <f t="shared" si="13"/>
        <v>0.77999999999974534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715402.02</v>
      </c>
      <c r="D417" s="1">
        <f>'PR-RAS'!E422</f>
        <v>753338.56000000017</v>
      </c>
      <c r="E417" s="1">
        <v>0</v>
      </c>
      <c r="F417" s="1">
        <v>0</v>
      </c>
      <c r="G417" s="2">
        <f t="shared" si="12"/>
        <v>924384.92224000022</v>
      </c>
      <c r="H417" s="2">
        <f t="shared" si="13"/>
        <v>0.45999999984633178</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723089.14</v>
      </c>
      <c r="D418" s="1">
        <f>'PR-RAS'!E423</f>
        <v>860915.64</v>
      </c>
      <c r="E418" s="1">
        <v>0</v>
      </c>
      <c r="F418" s="1">
        <v>0</v>
      </c>
      <c r="G418" s="2">
        <f t="shared" si="12"/>
        <v>1019531.81514</v>
      </c>
      <c r="H418" s="2">
        <f t="shared" si="13"/>
        <v>0.5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7687.1199999999953</v>
      </c>
      <c r="D420" s="1">
        <f>'PR-RAS'!E425</f>
        <v>107577.07999999984</v>
      </c>
      <c r="E420" s="1">
        <v>0</v>
      </c>
      <c r="F420" s="1">
        <v>0</v>
      </c>
      <c r="G420" s="2">
        <f t="shared" si="12"/>
        <v>93370.49631999986</v>
      </c>
      <c r="H420" s="2">
        <f t="shared" si="13"/>
        <v>0.19999999983701855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2225.8000000000002</v>
      </c>
      <c r="E421" s="1">
        <v>0</v>
      </c>
      <c r="F421" s="1">
        <v>0</v>
      </c>
      <c r="G421" s="2">
        <f t="shared" si="12"/>
        <v>1869.672</v>
      </c>
      <c r="H421" s="2">
        <f t="shared" si="13"/>
        <v>0.1999999999998181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2701.68</v>
      </c>
      <c r="D422" s="1">
        <f>'PR-RAS'!E427</f>
        <v>0</v>
      </c>
      <c r="E422" s="1">
        <v>0</v>
      </c>
      <c r="F422" s="1">
        <v>0</v>
      </c>
      <c r="G422" s="2">
        <f t="shared" si="12"/>
        <v>1137.4072799999999</v>
      </c>
      <c r="H422" s="2">
        <f t="shared" si="13"/>
        <v>0.32000000000016371</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715402.02</v>
      </c>
      <c r="D637" s="1">
        <f>'PR-RAS'!E643</f>
        <v>753338.56000000017</v>
      </c>
      <c r="E637" s="1">
        <v>0</v>
      </c>
      <c r="F637" s="1">
        <v>0</v>
      </c>
      <c r="G637" s="2">
        <f t="shared" si="14"/>
        <v>1413242.3330400004</v>
      </c>
      <c r="H637" s="2">
        <f t="shared" si="15"/>
        <v>0.45999999984633178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723089.14</v>
      </c>
      <c r="D638" s="1">
        <f>'PR-RAS'!E644</f>
        <v>860915.64</v>
      </c>
      <c r="E638" s="1">
        <v>0</v>
      </c>
      <c r="F638" s="1">
        <v>0</v>
      </c>
      <c r="G638" s="2">
        <f t="shared" si="14"/>
        <v>1557414.30754</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7687.1199999999953</v>
      </c>
      <c r="D640" s="1">
        <f>'PR-RAS'!E646</f>
        <v>107577.07999999984</v>
      </c>
      <c r="E640" s="1">
        <v>0</v>
      </c>
      <c r="F640" s="1">
        <v>0</v>
      </c>
      <c r="G640" s="2">
        <f t="shared" si="14"/>
        <v>142395.57791999981</v>
      </c>
      <c r="H640" s="2">
        <f t="shared" si="15"/>
        <v>0.19999999983701855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2225.8000000000002</v>
      </c>
      <c r="E641" s="1">
        <v>0</v>
      </c>
      <c r="F641" s="1">
        <v>0</v>
      </c>
      <c r="G641" s="2">
        <f t="shared" si="14"/>
        <v>2849.0240000000003</v>
      </c>
      <c r="H641" s="2">
        <f t="shared" si="15"/>
        <v>0.1999999999998181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2701.68</v>
      </c>
      <c r="D642" s="1">
        <f>'PR-RAS'!E648</f>
        <v>0</v>
      </c>
      <c r="E642" s="1">
        <v>0</v>
      </c>
      <c r="F642" s="1">
        <v>0</v>
      </c>
      <c r="G642" s="2">
        <f t="shared" si="14"/>
        <v>1731.7768799999999</v>
      </c>
      <c r="H642" s="2">
        <f t="shared" si="15"/>
        <v>0.32000000000016371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10388.799999999996</v>
      </c>
      <c r="D644" s="1">
        <f>'PR-RAS'!E650</f>
        <v>105351.27999999984</v>
      </c>
      <c r="E644" s="1">
        <v>0</v>
      </c>
      <c r="F644" s="1">
        <v>0</v>
      </c>
      <c r="G644" s="2">
        <f t="shared" si="14"/>
        <v>142161.74447999979</v>
      </c>
      <c r="H644" s="2">
        <f t="shared" si="15"/>
        <v>0.47999999984313035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73736.53</v>
      </c>
      <c r="D645" s="1">
        <f>'PR-RAS'!E651</f>
        <v>0</v>
      </c>
      <c r="E645" s="1">
        <v>0</v>
      </c>
      <c r="F645" s="1">
        <v>0</v>
      </c>
      <c r="G645" s="2">
        <f t="shared" si="14"/>
        <v>47486.325320000004</v>
      </c>
      <c r="H645" s="2">
        <f t="shared" si="15"/>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39</v>
      </c>
      <c r="D651" s="1">
        <f>'PR-RAS'!E658</f>
        <v>41</v>
      </c>
      <c r="E651" s="1">
        <v>0</v>
      </c>
      <c r="F651" s="1">
        <v>0</v>
      </c>
      <c r="G651" s="2">
        <f t="shared" si="14"/>
        <v>78.650000000000006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39</v>
      </c>
      <c r="D653" s="1">
        <f>'PR-RAS'!E660</f>
        <v>41</v>
      </c>
      <c r="E653" s="1">
        <v>0</v>
      </c>
      <c r="F653" s="1">
        <v>0</v>
      </c>
      <c r="G653" s="2">
        <f t="shared" si="14"/>
        <v>78.891999999999996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635459.81999999995</v>
      </c>
      <c r="D676" s="1">
        <f>'PR-RAS'!E683</f>
        <v>681576.66</v>
      </c>
      <c r="E676" s="1">
        <v>0</v>
      </c>
      <c r="F676" s="1">
        <v>0</v>
      </c>
      <c r="G676" s="2">
        <f t="shared" si="14"/>
        <v>1349063.8695000003</v>
      </c>
      <c r="H676" s="2">
        <f t="shared" si="15"/>
        <v>0.52000000001862645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2709.34</v>
      </c>
      <c r="D677" s="1">
        <f>'PR-RAS'!E684</f>
        <v>0</v>
      </c>
      <c r="E677" s="1">
        <v>0</v>
      </c>
      <c r="F677" s="1">
        <v>0</v>
      </c>
      <c r="G677" s="2">
        <f t="shared" si="14"/>
        <v>1831.5138400000003</v>
      </c>
      <c r="H677" s="2">
        <f t="shared" si="15"/>
        <v>0.34000000000014552</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1138.9100000000001</v>
      </c>
      <c r="D695" s="1">
        <f>'PR-RAS'!E702</f>
        <v>699.44</v>
      </c>
      <c r="E695" s="1">
        <v>0</v>
      </c>
      <c r="F695" s="1">
        <v>0</v>
      </c>
      <c r="G695" s="2">
        <f t="shared" si="14"/>
        <v>1761.2262599999999</v>
      </c>
      <c r="H695" s="2">
        <f t="shared" si="15"/>
        <v>0.52999999999997272</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8185.3</v>
      </c>
      <c r="D696" s="1">
        <f>'PR-RAS'!E703</f>
        <v>22392.49</v>
      </c>
      <c r="E696" s="1">
        <v>0</v>
      </c>
      <c r="F696" s="1">
        <v>0</v>
      </c>
      <c r="G696" s="2">
        <f t="shared" si="14"/>
        <v>36814.344600000004</v>
      </c>
      <c r="H696" s="2">
        <f t="shared" si="15"/>
        <v>0.79000000000178261</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17376.45</v>
      </c>
      <c r="D717" s="1">
        <f>'PR-RAS'!E724</f>
        <v>19007.03</v>
      </c>
      <c r="E717" s="1">
        <v>0</v>
      </c>
      <c r="F717" s="1">
        <v>0</v>
      </c>
      <c r="G717" s="2">
        <f t="shared" si="14"/>
        <v>39659.605159999992</v>
      </c>
      <c r="H717" s="2">
        <f t="shared" si="15"/>
        <v>0.47999999999956344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441.44</v>
      </c>
      <c r="D726" s="1">
        <f>'PR-RAS'!E733</f>
        <v>1765.76</v>
      </c>
      <c r="E726" s="1">
        <v>0</v>
      </c>
      <c r="F726" s="1">
        <v>0</v>
      </c>
      <c r="G726" s="2">
        <f t="shared" si="14"/>
        <v>2880.3959999999997</v>
      </c>
      <c r="H726" s="2">
        <f t="shared" si="15"/>
        <v>0.68000000000000682</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27102.23</v>
      </c>
      <c r="D727" s="1">
        <f>'PR-RAS'!E734</f>
        <v>30976.68</v>
      </c>
      <c r="E727" s="1">
        <v>0</v>
      </c>
      <c r="F727" s="1">
        <v>0</v>
      </c>
      <c r="G727" s="2">
        <f t="shared" si="14"/>
        <v>64654.358339999999</v>
      </c>
      <c r="H727" s="2">
        <f t="shared" si="15"/>
        <v>0.5499999999992724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21.9</v>
      </c>
      <c r="D729" s="1">
        <f>'PR-RAS'!E736</f>
        <v>58.4</v>
      </c>
      <c r="E729" s="1">
        <v>0</v>
      </c>
      <c r="F729" s="1">
        <v>0</v>
      </c>
      <c r="G729" s="2">
        <f t="shared" si="14"/>
        <v>100.97359999999999</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12636.8</v>
      </c>
      <c r="D848" s="1">
        <f>'PR-RAS'!E855</f>
        <v>15774.75</v>
      </c>
      <c r="E848" s="1">
        <v>0</v>
      </c>
      <c r="F848" s="1">
        <v>0</v>
      </c>
      <c r="G848" s="2">
        <f t="shared" si="34"/>
        <v>37425.7961</v>
      </c>
      <c r="H848" s="2">
        <f t="shared" si="35"/>
        <v>0.4500000000007276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9667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715402.02</v>
      </c>
      <c r="I16" s="298">
        <f>'PR-RAS'!E6</f>
        <v>753338.56000000017</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716726.44000000006</v>
      </c>
      <c r="I17" s="298">
        <f>'PR-RAS'!E152</f>
        <v>853284.16</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10388.799999999996</v>
      </c>
      <c r="I19" s="298">
        <f>'PR-RAS'!E650</f>
        <v>105351.27999999984</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H1015" sqref="H1015"/>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715402.02</v>
      </c>
      <c r="E6" s="59">
        <f>E7+E43+E49+E82+E106+E125+E134+E140</f>
        <v>753338.56000000017</v>
      </c>
      <c r="F6" s="44">
        <f t="shared" ref="F6:F132" si="0">IF(D6&lt;&gt;0,IF(E6/D6&gt;=100,"&gt;&gt;100",E6/D6*100),"-")</f>
        <v>105.30282819162295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647493.37</v>
      </c>
      <c r="E49" s="59">
        <f>E50+E53+E58+E61+E64+E68+E71+E74+E77</f>
        <v>704668.59000000008</v>
      </c>
      <c r="F49" s="44">
        <f t="shared" si="0"/>
        <v>108.83024022315473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2.8"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638169.16</v>
      </c>
      <c r="E68" s="59">
        <f t="shared" si="11"/>
        <v>681576.66</v>
      </c>
      <c r="F68" s="44">
        <f t="shared" si="0"/>
        <v>106.8018799278862</v>
      </c>
    </row>
    <row r="69" spans="1:6" ht="12.75" customHeight="1" x14ac:dyDescent="0.2">
      <c r="A69" s="62" t="s">
        <v>189</v>
      </c>
      <c r="B69" s="63" t="s">
        <v>190</v>
      </c>
      <c r="C69" s="267" t="s">
        <v>189</v>
      </c>
      <c r="D69" s="193">
        <v>638169.16</v>
      </c>
      <c r="E69" s="193">
        <v>681576.66</v>
      </c>
      <c r="F69" s="44">
        <f t="shared" si="0"/>
        <v>106.8018799278862</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9324.2099999999991</v>
      </c>
      <c r="E74" s="59">
        <f t="shared" si="13"/>
        <v>23091.93</v>
      </c>
      <c r="F74" s="44">
        <f t="shared" si="0"/>
        <v>247.65561908193834</v>
      </c>
    </row>
    <row r="75" spans="1:6" ht="12.75" customHeight="1" x14ac:dyDescent="0.2">
      <c r="A75" s="62" t="s">
        <v>201</v>
      </c>
      <c r="B75" s="64" t="s">
        <v>202</v>
      </c>
      <c r="C75" s="267" t="s">
        <v>201</v>
      </c>
      <c r="D75" s="193">
        <v>9324.2099999999991</v>
      </c>
      <c r="E75" s="193">
        <v>23091.93</v>
      </c>
      <c r="F75" s="44">
        <f t="shared" si="0"/>
        <v>247.65561908193834</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22170.720000000001</v>
      </c>
      <c r="E106" s="59">
        <f>E107+E112+E120+E124</f>
        <v>20799.8</v>
      </c>
      <c r="F106" s="44">
        <f t="shared" si="0"/>
        <v>93.816529188046204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22170.720000000001</v>
      </c>
      <c r="E112" s="59">
        <f t="shared" si="20"/>
        <v>20799.8</v>
      </c>
      <c r="F112" s="44">
        <f t="shared" si="0"/>
        <v>93.816529188046204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22170.720000000001</v>
      </c>
      <c r="E117" s="193">
        <v>20799.8</v>
      </c>
      <c r="F117" s="44">
        <f t="shared" si="0"/>
        <v>93.816529188046204</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540</v>
      </c>
      <c r="E125" s="59">
        <f t="shared" si="22"/>
        <v>1002.7900000000001</v>
      </c>
      <c r="F125" s="44">
        <f t="shared" si="0"/>
        <v>185.70185185185187</v>
      </c>
    </row>
    <row r="126" spans="1:6" ht="12.75" customHeight="1" x14ac:dyDescent="0.2">
      <c r="A126" s="62">
        <v>661</v>
      </c>
      <c r="B126" s="64" t="s">
        <v>303</v>
      </c>
      <c r="C126" s="267" t="s">
        <v>304</v>
      </c>
      <c r="D126" s="59">
        <f t="shared" ref="D126:E126" si="23">SUM(D127:D128)</f>
        <v>0</v>
      </c>
      <c r="E126" s="59">
        <f t="shared" si="23"/>
        <v>676.94</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676.94</v>
      </c>
      <c r="F128" s="44" t="str">
        <f t="shared" si="0"/>
        <v>-</v>
      </c>
    </row>
    <row r="129" spans="1:6" ht="22.8" x14ac:dyDescent="0.2">
      <c r="A129" s="62">
        <v>663</v>
      </c>
      <c r="B129" s="181" t="s">
        <v>309</v>
      </c>
      <c r="C129" s="267" t="s">
        <v>310</v>
      </c>
      <c r="D129" s="59">
        <f t="shared" ref="D129:E129" si="24">SUM(D130:D133)</f>
        <v>540</v>
      </c>
      <c r="E129" s="59">
        <f t="shared" si="24"/>
        <v>325.85000000000002</v>
      </c>
      <c r="F129" s="44">
        <f t="shared" si="0"/>
        <v>60.342592592592595</v>
      </c>
    </row>
    <row r="130" spans="1:6" ht="12.75" customHeight="1" x14ac:dyDescent="0.2">
      <c r="A130" s="62">
        <v>6631</v>
      </c>
      <c r="B130" s="64" t="s">
        <v>311</v>
      </c>
      <c r="C130" s="267" t="s">
        <v>312</v>
      </c>
      <c r="D130" s="193">
        <v>540</v>
      </c>
      <c r="E130" s="193">
        <v>325.85000000000002</v>
      </c>
      <c r="F130" s="44">
        <f t="shared" si="0"/>
        <v>60.342592592592595</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45197.93</v>
      </c>
      <c r="E134" s="59">
        <f t="shared" si="25"/>
        <v>26867.38</v>
      </c>
      <c r="F134" s="44">
        <f t="shared" ref="F134:F229" si="26">IF(D134&lt;&gt;0,IF(E134/D134&gt;=100,"&gt;&gt;100",E134/D134*100),"-")</f>
        <v>59.443828511615472</v>
      </c>
    </row>
    <row r="135" spans="1:6" ht="22.8" x14ac:dyDescent="0.2">
      <c r="A135" s="62">
        <v>671</v>
      </c>
      <c r="B135" s="181" t="s">
        <v>321</v>
      </c>
      <c r="C135" s="267" t="s">
        <v>322</v>
      </c>
      <c r="D135" s="59">
        <f t="shared" ref="D135:E135" si="27">SUM(D136:D138)</f>
        <v>45197.93</v>
      </c>
      <c r="E135" s="59">
        <f t="shared" si="27"/>
        <v>26867.38</v>
      </c>
      <c r="F135" s="44">
        <f t="shared" si="26"/>
        <v>59.443828511615472</v>
      </c>
    </row>
    <row r="136" spans="1:6" ht="12.75" customHeight="1" x14ac:dyDescent="0.2">
      <c r="A136" s="62">
        <v>6711</v>
      </c>
      <c r="B136" s="64" t="s">
        <v>323</v>
      </c>
      <c r="C136" s="267" t="s">
        <v>324</v>
      </c>
      <c r="D136" s="193">
        <v>45197.93</v>
      </c>
      <c r="E136" s="193">
        <v>26867.38</v>
      </c>
      <c r="F136" s="44">
        <f t="shared" si="26"/>
        <v>59.443828511615472</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716726.44000000006</v>
      </c>
      <c r="E152" s="59">
        <f>E153+E164+E202+E221+E230+E262+E273</f>
        <v>853284.16</v>
      </c>
      <c r="F152" s="44">
        <f t="shared" si="26"/>
        <v>119.05297647453888</v>
      </c>
    </row>
    <row r="153" spans="1:6" ht="12.75" customHeight="1" x14ac:dyDescent="0.2">
      <c r="A153" s="62">
        <v>31</v>
      </c>
      <c r="B153" s="63" t="s">
        <v>356</v>
      </c>
      <c r="C153" s="267" t="s">
        <v>35</v>
      </c>
      <c r="D153" s="59">
        <f t="shared" ref="D153:E153" si="30">D154+D159+D160</f>
        <v>615099.35</v>
      </c>
      <c r="E153" s="59">
        <f t="shared" si="30"/>
        <v>754628.25</v>
      </c>
      <c r="F153" s="44">
        <f t="shared" si="26"/>
        <v>122.68396154214763</v>
      </c>
    </row>
    <row r="154" spans="1:6" ht="12.75" customHeight="1" x14ac:dyDescent="0.2">
      <c r="A154" s="62">
        <v>311</v>
      </c>
      <c r="B154" s="63" t="s">
        <v>357</v>
      </c>
      <c r="C154" s="267" t="s">
        <v>358</v>
      </c>
      <c r="D154" s="59">
        <f t="shared" ref="D154:E154" si="31">SUM(D155:D158)</f>
        <v>513860.8</v>
      </c>
      <c r="E154" s="59">
        <f t="shared" si="31"/>
        <v>633400.93999999994</v>
      </c>
      <c r="F154" s="44">
        <f t="shared" si="26"/>
        <v>123.26313663155469</v>
      </c>
    </row>
    <row r="155" spans="1:6" ht="12.75" customHeight="1" x14ac:dyDescent="0.2">
      <c r="A155" s="62">
        <v>3111</v>
      </c>
      <c r="B155" s="63" t="s">
        <v>359</v>
      </c>
      <c r="C155" s="267" t="s">
        <v>360</v>
      </c>
      <c r="D155" s="193">
        <v>513860.8</v>
      </c>
      <c r="E155" s="193">
        <v>633400.93999999994</v>
      </c>
      <c r="F155" s="44">
        <f t="shared" si="26"/>
        <v>123.26313663155469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16583.599999999999</v>
      </c>
      <c r="E159" s="193">
        <v>16765.759999999998</v>
      </c>
      <c r="F159" s="44">
        <f t="shared" si="26"/>
        <v>101.09843459803662</v>
      </c>
    </row>
    <row r="160" spans="1:6" ht="12.75" customHeight="1" x14ac:dyDescent="0.2">
      <c r="A160" s="62">
        <v>313</v>
      </c>
      <c r="B160" s="64" t="s">
        <v>369</v>
      </c>
      <c r="C160" s="267" t="s">
        <v>370</v>
      </c>
      <c r="D160" s="59">
        <f t="shared" ref="D160:E160" si="32">SUM(D161:D163)</f>
        <v>84654.95</v>
      </c>
      <c r="E160" s="59">
        <f t="shared" si="32"/>
        <v>104461.55</v>
      </c>
      <c r="F160" s="44">
        <f t="shared" si="26"/>
        <v>123.39685984103706</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84654.95</v>
      </c>
      <c r="E162" s="193">
        <v>104461.55</v>
      </c>
      <c r="F162" s="44">
        <f t="shared" si="26"/>
        <v>123.39685984103706</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88794.510000000009</v>
      </c>
      <c r="E164" s="59">
        <f>E165+E170+E178+E188+E189+E194</f>
        <v>82498.03</v>
      </c>
      <c r="F164" s="44">
        <f t="shared" si="26"/>
        <v>92.908930968817771</v>
      </c>
    </row>
    <row r="165" spans="1:6" ht="12.75" customHeight="1" x14ac:dyDescent="0.2">
      <c r="A165" s="62">
        <v>321</v>
      </c>
      <c r="B165" s="63" t="s">
        <v>379</v>
      </c>
      <c r="C165" s="267" t="s">
        <v>380</v>
      </c>
      <c r="D165" s="59">
        <f t="shared" ref="D165:E165" si="33">SUM(D166:D169)</f>
        <v>27854.61</v>
      </c>
      <c r="E165" s="59">
        <f t="shared" si="33"/>
        <v>30976.68</v>
      </c>
      <c r="F165" s="44">
        <f t="shared" si="26"/>
        <v>111.20844987598102</v>
      </c>
    </row>
    <row r="166" spans="1:6" ht="12.75" customHeight="1" x14ac:dyDescent="0.2">
      <c r="A166" s="62">
        <v>3211</v>
      </c>
      <c r="B166" s="63" t="s">
        <v>381</v>
      </c>
      <c r="C166" s="267" t="s">
        <v>382</v>
      </c>
      <c r="D166" s="193">
        <v>752.38</v>
      </c>
      <c r="E166" s="193">
        <v>0</v>
      </c>
      <c r="F166" s="44">
        <f t="shared" si="26"/>
        <v>0</v>
      </c>
    </row>
    <row r="167" spans="1:6" ht="12.75" customHeight="1" x14ac:dyDescent="0.2">
      <c r="A167" s="62">
        <v>3212</v>
      </c>
      <c r="B167" s="63" t="s">
        <v>383</v>
      </c>
      <c r="C167" s="267" t="s">
        <v>384</v>
      </c>
      <c r="D167" s="193">
        <v>27102.23</v>
      </c>
      <c r="E167" s="193">
        <v>30976.68</v>
      </c>
      <c r="F167" s="44">
        <f t="shared" si="26"/>
        <v>114.29568710766604</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39502.89</v>
      </c>
      <c r="E170" s="59">
        <f t="shared" si="34"/>
        <v>39141.500000000007</v>
      </c>
      <c r="F170" s="44">
        <f t="shared" si="26"/>
        <v>99.085155541784431</v>
      </c>
    </row>
    <row r="171" spans="1:6" ht="12.75" customHeight="1" x14ac:dyDescent="0.2">
      <c r="A171" s="62">
        <v>3221</v>
      </c>
      <c r="B171" s="63" t="s">
        <v>391</v>
      </c>
      <c r="C171" s="267" t="s">
        <v>392</v>
      </c>
      <c r="D171" s="193">
        <v>1194.1600000000001</v>
      </c>
      <c r="E171" s="193">
        <v>1577.47</v>
      </c>
      <c r="F171" s="44">
        <f t="shared" si="26"/>
        <v>132.0987137402023</v>
      </c>
    </row>
    <row r="172" spans="1:6" ht="12.75" customHeight="1" x14ac:dyDescent="0.2">
      <c r="A172" s="62">
        <v>3222</v>
      </c>
      <c r="B172" s="63" t="s">
        <v>393</v>
      </c>
      <c r="C172" s="267" t="s">
        <v>394</v>
      </c>
      <c r="D172" s="193">
        <v>19153.599999999999</v>
      </c>
      <c r="E172" s="193">
        <v>23047.040000000001</v>
      </c>
      <c r="F172" s="44">
        <f t="shared" si="26"/>
        <v>120.32745802355693</v>
      </c>
    </row>
    <row r="173" spans="1:6" ht="12.75" customHeight="1" x14ac:dyDescent="0.2">
      <c r="A173" s="62">
        <v>3223</v>
      </c>
      <c r="B173" s="64" t="s">
        <v>395</v>
      </c>
      <c r="C173" s="267" t="s">
        <v>396</v>
      </c>
      <c r="D173" s="193">
        <v>18923.490000000002</v>
      </c>
      <c r="E173" s="193">
        <v>14288.48</v>
      </c>
      <c r="F173" s="44">
        <f t="shared" si="26"/>
        <v>75.506579388897066</v>
      </c>
    </row>
    <row r="174" spans="1:6" ht="12.75" customHeight="1" x14ac:dyDescent="0.2">
      <c r="A174" s="62">
        <v>3224</v>
      </c>
      <c r="B174" s="64" t="s">
        <v>397</v>
      </c>
      <c r="C174" s="267" t="s">
        <v>398</v>
      </c>
      <c r="D174" s="193">
        <v>231.64</v>
      </c>
      <c r="E174" s="193">
        <v>228.51</v>
      </c>
      <c r="F174" s="44">
        <f t="shared" si="26"/>
        <v>98.648765325505096</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14183.58</v>
      </c>
      <c r="E178" s="59">
        <f t="shared" si="35"/>
        <v>8792.2000000000007</v>
      </c>
      <c r="F178" s="44">
        <f t="shared" si="26"/>
        <v>61.988581162160763</v>
      </c>
    </row>
    <row r="179" spans="1:6" ht="12.75" customHeight="1" x14ac:dyDescent="0.2">
      <c r="A179" s="62">
        <v>3231</v>
      </c>
      <c r="B179" s="64" t="s">
        <v>407</v>
      </c>
      <c r="C179" s="267" t="s">
        <v>408</v>
      </c>
      <c r="D179" s="193">
        <v>2744.76</v>
      </c>
      <c r="E179" s="193">
        <v>1259.8399999999999</v>
      </c>
      <c r="F179" s="44">
        <f t="shared" si="26"/>
        <v>45.899823663999761</v>
      </c>
    </row>
    <row r="180" spans="1:6" ht="12.75" customHeight="1" x14ac:dyDescent="0.2">
      <c r="A180" s="62">
        <v>3232</v>
      </c>
      <c r="B180" s="64" t="s">
        <v>409</v>
      </c>
      <c r="C180" s="267" t="s">
        <v>410</v>
      </c>
      <c r="D180" s="193">
        <v>5499.06</v>
      </c>
      <c r="E180" s="193">
        <v>2054.5500000000002</v>
      </c>
      <c r="F180" s="44">
        <f t="shared" si="26"/>
        <v>37.361840023567666</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2753.69</v>
      </c>
      <c r="E182" s="193">
        <v>2072.83</v>
      </c>
      <c r="F182" s="44">
        <f t="shared" si="26"/>
        <v>75.274631494467414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526.98</v>
      </c>
      <c r="E184" s="193">
        <v>336.62</v>
      </c>
      <c r="F184" s="44">
        <f t="shared" si="26"/>
        <v>63.8771869900186</v>
      </c>
    </row>
    <row r="185" spans="1:6" ht="12.75" customHeight="1" x14ac:dyDescent="0.2">
      <c r="A185" s="62">
        <v>3237</v>
      </c>
      <c r="B185" s="63" t="s">
        <v>419</v>
      </c>
      <c r="C185" s="267" t="s">
        <v>420</v>
      </c>
      <c r="D185" s="193">
        <v>0</v>
      </c>
      <c r="E185" s="193">
        <v>0</v>
      </c>
      <c r="F185" s="44" t="str">
        <f t="shared" si="26"/>
        <v>-</v>
      </c>
    </row>
    <row r="186" spans="1:6" ht="12.75" customHeight="1" x14ac:dyDescent="0.2">
      <c r="A186" s="62">
        <v>3238</v>
      </c>
      <c r="B186" s="63" t="s">
        <v>421</v>
      </c>
      <c r="C186" s="267" t="s">
        <v>422</v>
      </c>
      <c r="D186" s="193">
        <v>2659.09</v>
      </c>
      <c r="E186" s="193">
        <v>3068.36</v>
      </c>
      <c r="F186" s="44">
        <f t="shared" si="26"/>
        <v>115.39135568935237</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7253.43</v>
      </c>
      <c r="E194" s="59">
        <f t="shared" si="36"/>
        <v>3587.65</v>
      </c>
      <c r="F194" s="44">
        <f t="shared" si="26"/>
        <v>49.461427214435098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78.09</v>
      </c>
      <c r="E198" s="193">
        <v>95</v>
      </c>
      <c r="F198" s="44">
        <f t="shared" si="26"/>
        <v>121.654501216545</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7175.34</v>
      </c>
      <c r="E201" s="193">
        <v>3492.65</v>
      </c>
      <c r="F201" s="44">
        <f t="shared" si="26"/>
        <v>48.67574219479495</v>
      </c>
    </row>
    <row r="202" spans="1:6" ht="12.75" customHeight="1" x14ac:dyDescent="0.2">
      <c r="A202" s="62">
        <v>34</v>
      </c>
      <c r="B202" s="182" t="s">
        <v>453</v>
      </c>
      <c r="C202" s="267" t="s">
        <v>454</v>
      </c>
      <c r="D202" s="59">
        <f t="shared" ref="D202:E202" si="37">D203+D208+D216</f>
        <v>195.78</v>
      </c>
      <c r="E202" s="59">
        <f t="shared" si="37"/>
        <v>144.34</v>
      </c>
      <c r="F202" s="44">
        <f t="shared" si="26"/>
        <v>73.725610378996834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195.78</v>
      </c>
      <c r="E216" s="59">
        <f t="shared" si="40"/>
        <v>144.34</v>
      </c>
      <c r="F216" s="44">
        <f t="shared" si="26"/>
        <v>73.725610378996834</v>
      </c>
    </row>
    <row r="217" spans="1:6" ht="12.75" customHeight="1" x14ac:dyDescent="0.2">
      <c r="A217" s="62">
        <v>3431</v>
      </c>
      <c r="B217" s="181" t="s">
        <v>483</v>
      </c>
      <c r="C217" s="267" t="s">
        <v>484</v>
      </c>
      <c r="D217" s="193">
        <v>195.78</v>
      </c>
      <c r="E217" s="193">
        <v>144.34</v>
      </c>
      <c r="F217" s="44">
        <f t="shared" si="26"/>
        <v>73.725610378996834</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12636.8</v>
      </c>
      <c r="E262" s="59">
        <f t="shared" si="55"/>
        <v>15774.75</v>
      </c>
      <c r="F262" s="44">
        <f t="shared" ref="F262:F268" si="56">IF(D262&lt;&gt;0,IF(E262/D262&gt;=100,"&gt;&gt;100",E262/D262*100),"-")</f>
        <v>124.83184033932642</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12636.8</v>
      </c>
      <c r="E269" s="59">
        <f t="shared" si="58"/>
        <v>15774.75</v>
      </c>
      <c r="F269" s="44">
        <f t="shared" ref="F269:F272" si="59">IF(D269&lt;&gt;0,IF(E269/D269&gt;=100,"&gt;&gt;100",E269/D269*100),"-")</f>
        <v>124.83184033932642</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12636.8</v>
      </c>
      <c r="E271" s="193">
        <v>15774.75</v>
      </c>
      <c r="F271" s="44">
        <f t="shared" si="59"/>
        <v>124.83184033932642</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238.79</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238.79</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238.79</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716726.44000000006</v>
      </c>
      <c r="E299" s="59">
        <f>E152-E297+E298</f>
        <v>853284.16</v>
      </c>
      <c r="F299" s="44">
        <f t="shared" si="68"/>
        <v>119.05297647453888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1324.4200000000419</v>
      </c>
      <c r="E301" s="59">
        <f>IF(E299&gt;=E6,E299-E6,0)</f>
        <v>99945.59999999986</v>
      </c>
      <c r="F301" s="44">
        <f t="shared" si="68"/>
        <v>7546.3674665133949</v>
      </c>
    </row>
    <row r="302" spans="1:6" ht="12.75" customHeight="1" x14ac:dyDescent="0.2">
      <c r="A302" s="62">
        <v>92211</v>
      </c>
      <c r="B302" s="63" t="s">
        <v>644</v>
      </c>
      <c r="C302" s="267" t="s">
        <v>645</v>
      </c>
      <c r="D302" s="193">
        <v>0</v>
      </c>
      <c r="E302" s="193">
        <v>2225.8000000000002</v>
      </c>
      <c r="F302" s="44" t="str">
        <f t="shared" si="68"/>
        <v>-</v>
      </c>
    </row>
    <row r="303" spans="1:6" ht="12.75" customHeight="1" x14ac:dyDescent="0.2">
      <c r="A303" s="62">
        <v>92221</v>
      </c>
      <c r="B303" s="63" t="s">
        <v>646</v>
      </c>
      <c r="C303" s="267" t="s">
        <v>647</v>
      </c>
      <c r="D303" s="193">
        <v>2701.68</v>
      </c>
      <c r="E303" s="193">
        <v>0</v>
      </c>
      <c r="F303" s="44">
        <f t="shared" si="68"/>
        <v>0</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55</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3">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6362.7</v>
      </c>
      <c r="E360" s="59">
        <f t="shared" si="86"/>
        <v>7631.48</v>
      </c>
      <c r="F360" s="44">
        <f t="shared" si="72"/>
        <v>119.94090559039401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6362.7</v>
      </c>
      <c r="E373" s="59">
        <f t="shared" si="90"/>
        <v>7631.48</v>
      </c>
      <c r="F373" s="44">
        <f t="shared" si="72"/>
        <v>119.94090559039401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3">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6362.7</v>
      </c>
      <c r="E393" s="59">
        <f t="shared" si="94"/>
        <v>7631.48</v>
      </c>
      <c r="F393" s="44">
        <f t="shared" si="72"/>
        <v>119.94090559039401</v>
      </c>
    </row>
    <row r="394" spans="1:6" ht="12.75" customHeight="1" x14ac:dyDescent="0.2">
      <c r="A394" s="62">
        <v>4241</v>
      </c>
      <c r="B394" s="63" t="s">
        <v>804</v>
      </c>
      <c r="C394" s="267" t="s">
        <v>805</v>
      </c>
      <c r="D394" s="193">
        <v>6362.7</v>
      </c>
      <c r="E394" s="193">
        <v>7631.48</v>
      </c>
      <c r="F394" s="44">
        <f t="shared" si="72"/>
        <v>119.94090559039401</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6362.7</v>
      </c>
      <c r="E418" s="59">
        <f t="shared" si="102"/>
        <v>7631.48</v>
      </c>
      <c r="F418" s="44">
        <f t="shared" si="72"/>
        <v>119.94090559039401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715402.02</v>
      </c>
      <c r="E422" s="59">
        <f>E6+E308</f>
        <v>753338.56000000017</v>
      </c>
      <c r="F422" s="44">
        <f t="shared" si="72"/>
        <v>105.30282819162295</v>
      </c>
    </row>
    <row r="423" spans="1:6" ht="12.75" customHeight="1" x14ac:dyDescent="0.2">
      <c r="A423" s="62" t="s">
        <v>629</v>
      </c>
      <c r="B423" s="63" t="s">
        <v>852</v>
      </c>
      <c r="C423" s="267" t="s">
        <v>853</v>
      </c>
      <c r="D423" s="59">
        <f t="shared" ref="D423:E423" si="103">D299+D360</f>
        <v>723089.14</v>
      </c>
      <c r="E423" s="59">
        <f t="shared" si="103"/>
        <v>860915.64</v>
      </c>
      <c r="F423" s="44">
        <f t="shared" si="72"/>
        <v>119.06078965589222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7687.1199999999953</v>
      </c>
      <c r="E425" s="59">
        <f t="shared" si="105"/>
        <v>107577.07999999984</v>
      </c>
      <c r="F425" s="44">
        <f t="shared" si="72"/>
        <v>1399.4458262652322</v>
      </c>
    </row>
    <row r="426" spans="1:6" ht="12.75" customHeight="1" x14ac:dyDescent="0.2">
      <c r="A426" s="271" t="s">
        <v>858</v>
      </c>
      <c r="B426" s="182" t="s">
        <v>859</v>
      </c>
      <c r="C426" s="272" t="s">
        <v>860</v>
      </c>
      <c r="D426" s="59">
        <f t="shared" ref="D426:E426" si="106">IF(D302-D303+D419-D420&gt;=0,D302-D303+D419-D420,0)</f>
        <v>0</v>
      </c>
      <c r="E426" s="59">
        <f t="shared" si="106"/>
        <v>2225.8000000000002</v>
      </c>
      <c r="F426" s="44" t="str">
        <f t="shared" si="72"/>
        <v>-</v>
      </c>
    </row>
    <row r="427" spans="1:6" ht="12.75" customHeight="1" x14ac:dyDescent="0.2">
      <c r="A427" s="271" t="s">
        <v>858</v>
      </c>
      <c r="B427" s="63" t="s">
        <v>861</v>
      </c>
      <c r="C427" s="272" t="s">
        <v>862</v>
      </c>
      <c r="D427" s="59">
        <f t="shared" ref="D427:E427" si="107">IF(D303-D302+D420-D419&gt;=0,D303-D302+D420-D419,0)</f>
        <v>2701.68</v>
      </c>
      <c r="E427" s="59">
        <f t="shared" si="107"/>
        <v>0</v>
      </c>
      <c r="F427" s="44">
        <f t="shared" si="72"/>
        <v>0</v>
      </c>
    </row>
    <row r="428" spans="1:6" ht="22.8"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3">
        <v>0</v>
      </c>
      <c r="F464" s="70" t="str">
        <f>IF(D464&lt;&gt;0,IF(E464/D464&gt;=100,"&gt;&gt;100",E464/D464*100),"-")</f>
        <v>-</v>
      </c>
    </row>
    <row r="465" spans="1:6" ht="12.75" customHeight="1" x14ac:dyDescent="0.2">
      <c r="A465" s="69" t="s">
        <v>937</v>
      </c>
      <c r="B465" s="181" t="s">
        <v>938</v>
      </c>
      <c r="C465" s="301" t="s">
        <v>937</v>
      </c>
      <c r="D465" s="191">
        <v>0</v>
      </c>
      <c r="E465" s="193">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3">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3">
        <v>0</v>
      </c>
      <c r="F568" s="70" t="str">
        <f t="shared" si="109"/>
        <v>-</v>
      </c>
    </row>
    <row r="569" spans="1:6" ht="12" x14ac:dyDescent="0.2">
      <c r="A569" s="69">
        <v>5177</v>
      </c>
      <c r="B569" s="181" t="s">
        <v>1145</v>
      </c>
      <c r="C569" s="301" t="s">
        <v>1146</v>
      </c>
      <c r="D569" s="191">
        <v>0</v>
      </c>
      <c r="E569" s="193">
        <v>0</v>
      </c>
      <c r="F569" s="70" t="str">
        <f t="shared" si="109"/>
        <v>-</v>
      </c>
    </row>
    <row r="570" spans="1:6" ht="12.75" customHeight="1" x14ac:dyDescent="0.2">
      <c r="A570" s="69" t="s">
        <v>1147</v>
      </c>
      <c r="B570" s="64" t="s">
        <v>1148</v>
      </c>
      <c r="C570" s="301" t="s">
        <v>1147</v>
      </c>
      <c r="D570" s="191">
        <v>0</v>
      </c>
      <c r="E570" s="193">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3">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715402.02</v>
      </c>
      <c r="E643" s="59">
        <f>E422+E430</f>
        <v>753338.56000000017</v>
      </c>
      <c r="F643" s="44">
        <f t="shared" si="109"/>
        <v>105.30282819162295</v>
      </c>
    </row>
    <row r="644" spans="1:6" ht="12.75" customHeight="1" x14ac:dyDescent="0.2">
      <c r="A644" s="62" t="s">
        <v>629</v>
      </c>
      <c r="B644" s="63" t="s">
        <v>1285</v>
      </c>
      <c r="C644" s="267" t="s">
        <v>1286</v>
      </c>
      <c r="D644" s="59">
        <f>D423+D535</f>
        <v>723089.14</v>
      </c>
      <c r="E644" s="59">
        <f>E423+E535</f>
        <v>860915.64</v>
      </c>
      <c r="F644" s="44">
        <f t="shared" si="109"/>
        <v>119.06078965589222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7687.1199999999953</v>
      </c>
      <c r="E646" s="59">
        <f t="shared" si="164"/>
        <v>107577.07999999984</v>
      </c>
      <c r="F646" s="44">
        <f t="shared" si="109"/>
        <v>1399.4458262652322</v>
      </c>
    </row>
    <row r="647" spans="1:6" ht="22.8" x14ac:dyDescent="0.2">
      <c r="A647" s="271" t="s">
        <v>1291</v>
      </c>
      <c r="B647" s="63" t="s">
        <v>1292</v>
      </c>
      <c r="C647" s="272" t="s">
        <v>1291</v>
      </c>
      <c r="D647" s="59">
        <f>IF(D426-D427+D641-D642&gt;=0,D426-D427+D641-D642,0)</f>
        <v>0</v>
      </c>
      <c r="E647" s="59">
        <f>IF(E426-E427+E641-E642&gt;=0,E426-E427+E641-E642,0)</f>
        <v>2225.8000000000002</v>
      </c>
      <c r="F647" s="44" t="str">
        <f t="shared" si="109"/>
        <v>-</v>
      </c>
    </row>
    <row r="648" spans="1:6" ht="22.8" x14ac:dyDescent="0.2">
      <c r="A648" s="271" t="s">
        <v>1293</v>
      </c>
      <c r="B648" s="63" t="s">
        <v>1294</v>
      </c>
      <c r="C648" s="272" t="s">
        <v>1293</v>
      </c>
      <c r="D648" s="59">
        <f>IF(D427-D426+D642-D641&gt;=0,D427-D426+D642-D641,0)</f>
        <v>2701.68</v>
      </c>
      <c r="E648" s="59">
        <f>IF(E427-E426+E642-E641&gt;=0,E427-E426+E642-E641,0)</f>
        <v>0</v>
      </c>
      <c r="F648" s="44">
        <f t="shared" si="109"/>
        <v>0</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10388.799999999996</v>
      </c>
      <c r="E650" s="59">
        <f t="shared" si="166"/>
        <v>105351.27999999984</v>
      </c>
      <c r="F650" s="44">
        <f t="shared" si="109"/>
        <v>1014.085168643153</v>
      </c>
    </row>
    <row r="651" spans="1:6" ht="22.8" x14ac:dyDescent="0.2">
      <c r="A651" s="269" t="s">
        <v>1299</v>
      </c>
      <c r="B651" s="183" t="s">
        <v>1300</v>
      </c>
      <c r="C651" s="270" t="s">
        <v>1299</v>
      </c>
      <c r="D651" s="195">
        <v>73736.53</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39</v>
      </c>
      <c r="E658" s="273">
        <v>41</v>
      </c>
      <c r="F658" s="44">
        <f t="shared" si="167"/>
        <v>105.12820512820514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39</v>
      </c>
      <c r="E660" s="273">
        <v>41</v>
      </c>
      <c r="F660" s="44">
        <f t="shared" si="167"/>
        <v>105.12820512820514</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3">
        <v>0</v>
      </c>
      <c r="F662" s="70" t="str">
        <f t="shared" si="167"/>
        <v>-</v>
      </c>
    </row>
    <row r="663" spans="1:6" ht="12.75" customHeight="1" x14ac:dyDescent="0.2">
      <c r="A663" s="69">
        <v>61316</v>
      </c>
      <c r="B663" s="64" t="s">
        <v>1323</v>
      </c>
      <c r="C663" s="300" t="s">
        <v>1324</v>
      </c>
      <c r="D663" s="191"/>
      <c r="E663" s="193">
        <v>0</v>
      </c>
      <c r="F663" s="70" t="str">
        <f t="shared" si="167"/>
        <v>-</v>
      </c>
    </row>
    <row r="664" spans="1:6" ht="12.75" customHeight="1" x14ac:dyDescent="0.2">
      <c r="A664" s="69" t="s">
        <v>1325</v>
      </c>
      <c r="B664" s="64" t="s">
        <v>1326</v>
      </c>
      <c r="C664" s="300" t="s">
        <v>1325</v>
      </c>
      <c r="D664" s="191"/>
      <c r="E664" s="193">
        <v>0</v>
      </c>
      <c r="F664" s="70" t="str">
        <f t="shared" si="167"/>
        <v>-</v>
      </c>
    </row>
    <row r="665" spans="1:6" ht="12.75" customHeight="1" x14ac:dyDescent="0.2">
      <c r="A665" s="69">
        <v>61451</v>
      </c>
      <c r="B665" s="64" t="s">
        <v>1327</v>
      </c>
      <c r="C665" s="301" t="s">
        <v>1328</v>
      </c>
      <c r="D665" s="191">
        <v>0</v>
      </c>
      <c r="E665" s="193">
        <v>0</v>
      </c>
      <c r="F665" s="70" t="str">
        <f t="shared" si="167"/>
        <v>-</v>
      </c>
    </row>
    <row r="666" spans="1:6" ht="12.75" customHeight="1" x14ac:dyDescent="0.2">
      <c r="A666" s="69" t="s">
        <v>1329</v>
      </c>
      <c r="B666" s="64" t="s">
        <v>1330</v>
      </c>
      <c r="C666" s="300" t="s">
        <v>1329</v>
      </c>
      <c r="D666" s="191"/>
      <c r="E666" s="193">
        <v>0</v>
      </c>
      <c r="F666" s="70" t="str">
        <f t="shared" si="167"/>
        <v>-</v>
      </c>
    </row>
    <row r="667" spans="1:6" ht="12.75" customHeight="1" x14ac:dyDescent="0.2">
      <c r="A667" s="69">
        <v>61453</v>
      </c>
      <c r="B667" s="64" t="s">
        <v>1331</v>
      </c>
      <c r="C667" s="301" t="s">
        <v>1332</v>
      </c>
      <c r="D667" s="191">
        <v>0</v>
      </c>
      <c r="E667" s="193">
        <v>0</v>
      </c>
      <c r="F667" s="70" t="str">
        <f t="shared" si="167"/>
        <v>-</v>
      </c>
    </row>
    <row r="668" spans="1:6" ht="12.75" customHeight="1" x14ac:dyDescent="0.2">
      <c r="A668" s="69" t="s">
        <v>1333</v>
      </c>
      <c r="B668" s="64" t="s">
        <v>1334</v>
      </c>
      <c r="C668" s="300" t="s">
        <v>1333</v>
      </c>
      <c r="D668" s="191"/>
      <c r="E668" s="193">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3">
        <v>0</v>
      </c>
      <c r="F677" s="70" t="str">
        <f t="shared" si="167"/>
        <v>-</v>
      </c>
    </row>
    <row r="678" spans="1:6" ht="12.75" customHeight="1" x14ac:dyDescent="0.2">
      <c r="A678" s="69">
        <v>63415</v>
      </c>
      <c r="B678" s="64" t="s">
        <v>1353</v>
      </c>
      <c r="C678" s="301" t="s">
        <v>1354</v>
      </c>
      <c r="D678" s="191">
        <v>0</v>
      </c>
      <c r="E678" s="193">
        <v>0</v>
      </c>
      <c r="F678" s="70" t="str">
        <f t="shared" si="167"/>
        <v>-</v>
      </c>
    </row>
    <row r="679" spans="1:6" ht="12" x14ac:dyDescent="0.2">
      <c r="A679" s="69">
        <v>63416</v>
      </c>
      <c r="B679" s="181" t="s">
        <v>1355</v>
      </c>
      <c r="C679" s="301" t="s">
        <v>1356</v>
      </c>
      <c r="D679" s="191">
        <v>0</v>
      </c>
      <c r="E679" s="193">
        <v>0</v>
      </c>
      <c r="F679" s="70" t="str">
        <f t="shared" si="167"/>
        <v>-</v>
      </c>
    </row>
    <row r="680" spans="1:6" ht="12.75" customHeight="1" x14ac:dyDescent="0.2">
      <c r="A680" s="69">
        <v>63424</v>
      </c>
      <c r="B680" s="64" t="s">
        <v>1357</v>
      </c>
      <c r="C680" s="301" t="s">
        <v>1358</v>
      </c>
      <c r="D680" s="191">
        <v>0</v>
      </c>
      <c r="E680" s="193">
        <v>0</v>
      </c>
      <c r="F680" s="70" t="str">
        <f t="shared" si="167"/>
        <v>-</v>
      </c>
    </row>
    <row r="681" spans="1:6" ht="12.75" customHeight="1" x14ac:dyDescent="0.2">
      <c r="A681" s="69">
        <v>63425</v>
      </c>
      <c r="B681" s="64" t="s">
        <v>1359</v>
      </c>
      <c r="C681" s="301" t="s">
        <v>1360</v>
      </c>
      <c r="D681" s="191">
        <v>0</v>
      </c>
      <c r="E681" s="193">
        <v>0</v>
      </c>
      <c r="F681" s="70" t="str">
        <f t="shared" si="167"/>
        <v>-</v>
      </c>
    </row>
    <row r="682" spans="1:6" ht="12" x14ac:dyDescent="0.2">
      <c r="A682" s="69">
        <v>63426</v>
      </c>
      <c r="B682" s="181" t="s">
        <v>1361</v>
      </c>
      <c r="C682" s="301" t="s">
        <v>1362</v>
      </c>
      <c r="D682" s="191">
        <v>0</v>
      </c>
      <c r="E682" s="193">
        <v>0</v>
      </c>
      <c r="F682" s="70" t="str">
        <f t="shared" si="167"/>
        <v>-</v>
      </c>
    </row>
    <row r="683" spans="1:6" ht="22.8" x14ac:dyDescent="0.2">
      <c r="A683" s="69">
        <v>63612</v>
      </c>
      <c r="B683" s="181" t="s">
        <v>1363</v>
      </c>
      <c r="C683" s="301" t="s">
        <v>1364</v>
      </c>
      <c r="D683" s="191">
        <v>635459.81999999995</v>
      </c>
      <c r="E683" s="191">
        <v>681576.66</v>
      </c>
      <c r="F683" s="70">
        <f t="shared" si="167"/>
        <v>107.2572393326143</v>
      </c>
    </row>
    <row r="684" spans="1:6" ht="22.8" x14ac:dyDescent="0.2">
      <c r="A684" s="69">
        <v>63613</v>
      </c>
      <c r="B684" s="181" t="s">
        <v>1365</v>
      </c>
      <c r="C684" s="301" t="s">
        <v>1366</v>
      </c>
      <c r="D684" s="191">
        <v>2709.34</v>
      </c>
      <c r="E684" s="191">
        <v>0</v>
      </c>
      <c r="F684" s="70">
        <f t="shared" si="167"/>
        <v>0</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3">
        <v>0</v>
      </c>
      <c r="F692" s="70" t="str">
        <f t="shared" si="167"/>
        <v>-</v>
      </c>
    </row>
    <row r="693" spans="1:6" ht="12" x14ac:dyDescent="0.2">
      <c r="A693" s="69">
        <v>63717</v>
      </c>
      <c r="B693" s="181" t="s">
        <v>1377</v>
      </c>
      <c r="C693" s="300">
        <v>63717</v>
      </c>
      <c r="D693" s="191">
        <v>0</v>
      </c>
      <c r="E693" s="193">
        <v>0</v>
      </c>
      <c r="F693" s="70" t="str">
        <f t="shared" si="167"/>
        <v>-</v>
      </c>
    </row>
    <row r="694" spans="1:6" ht="22.8" x14ac:dyDescent="0.2">
      <c r="A694" s="69">
        <v>63721</v>
      </c>
      <c r="B694" s="181" t="s">
        <v>1378</v>
      </c>
      <c r="C694" s="300">
        <v>63721</v>
      </c>
      <c r="D694" s="191">
        <v>0</v>
      </c>
      <c r="E694" s="193">
        <v>0</v>
      </c>
      <c r="F694" s="70" t="str">
        <f t="shared" si="167"/>
        <v>-</v>
      </c>
    </row>
    <row r="695" spans="1:6" ht="22.8" x14ac:dyDescent="0.2">
      <c r="A695" s="69">
        <v>63722</v>
      </c>
      <c r="B695" s="181" t="s">
        <v>1379</v>
      </c>
      <c r="C695" s="300">
        <v>63722</v>
      </c>
      <c r="D695" s="191">
        <v>0</v>
      </c>
      <c r="E695" s="193">
        <v>0</v>
      </c>
      <c r="F695" s="70" t="str">
        <f t="shared" si="167"/>
        <v>-</v>
      </c>
    </row>
    <row r="696" spans="1:6" ht="12.75" customHeight="1" x14ac:dyDescent="0.2">
      <c r="A696" s="69">
        <v>63723</v>
      </c>
      <c r="B696" s="181" t="s">
        <v>1380</v>
      </c>
      <c r="C696" s="300">
        <v>63723</v>
      </c>
      <c r="D696" s="191">
        <v>0</v>
      </c>
      <c r="E696" s="193">
        <v>0</v>
      </c>
      <c r="F696" s="70" t="str">
        <f t="shared" si="167"/>
        <v>-</v>
      </c>
    </row>
    <row r="697" spans="1:6" ht="12.75" customHeight="1" x14ac:dyDescent="0.2">
      <c r="A697" s="69">
        <v>63724</v>
      </c>
      <c r="B697" s="181" t="s">
        <v>1381</v>
      </c>
      <c r="C697" s="300">
        <v>63724</v>
      </c>
      <c r="D697" s="191">
        <v>0</v>
      </c>
      <c r="E697" s="193">
        <v>0</v>
      </c>
      <c r="F697" s="70" t="str">
        <f t="shared" si="167"/>
        <v>-</v>
      </c>
    </row>
    <row r="698" spans="1:6" ht="12.75" customHeight="1" x14ac:dyDescent="0.2">
      <c r="A698" s="69">
        <v>63725</v>
      </c>
      <c r="B698" s="181" t="s">
        <v>1382</v>
      </c>
      <c r="C698" s="300">
        <v>63725</v>
      </c>
      <c r="D698" s="191">
        <v>0</v>
      </c>
      <c r="E698" s="193">
        <v>0</v>
      </c>
      <c r="F698" s="70" t="str">
        <f t="shared" si="167"/>
        <v>-</v>
      </c>
    </row>
    <row r="699" spans="1:6" ht="12.75" customHeight="1" x14ac:dyDescent="0.2">
      <c r="A699" s="69">
        <v>63726</v>
      </c>
      <c r="B699" s="181" t="s">
        <v>1383</v>
      </c>
      <c r="C699" s="300">
        <v>63726</v>
      </c>
      <c r="D699" s="191">
        <v>0</v>
      </c>
      <c r="E699" s="193">
        <v>0</v>
      </c>
      <c r="F699" s="70" t="str">
        <f t="shared" si="167"/>
        <v>-</v>
      </c>
    </row>
    <row r="700" spans="1:6" ht="22.8" x14ac:dyDescent="0.2">
      <c r="A700" s="69">
        <v>63727</v>
      </c>
      <c r="B700" s="181" t="s">
        <v>1384</v>
      </c>
      <c r="C700" s="300">
        <v>63727</v>
      </c>
      <c r="D700" s="191">
        <v>0</v>
      </c>
      <c r="E700" s="193">
        <v>0</v>
      </c>
      <c r="F700" s="70" t="str">
        <f t="shared" si="167"/>
        <v>-</v>
      </c>
    </row>
    <row r="701" spans="1:6" ht="22.8" x14ac:dyDescent="0.2">
      <c r="A701" s="69">
        <v>63728</v>
      </c>
      <c r="B701" s="181" t="s">
        <v>1385</v>
      </c>
      <c r="C701" s="300">
        <v>63728</v>
      </c>
      <c r="D701" s="191">
        <v>0</v>
      </c>
      <c r="E701" s="193">
        <v>0</v>
      </c>
      <c r="F701" s="70" t="str">
        <f t="shared" si="167"/>
        <v>-</v>
      </c>
    </row>
    <row r="702" spans="1:6" ht="12.75" customHeight="1" x14ac:dyDescent="0.2">
      <c r="A702" s="69">
        <v>63811</v>
      </c>
      <c r="B702" s="181" t="s">
        <v>1386</v>
      </c>
      <c r="C702" s="301" t="s">
        <v>1387</v>
      </c>
      <c r="D702" s="191">
        <v>1138.9100000000001</v>
      </c>
      <c r="E702" s="191">
        <v>699.44</v>
      </c>
      <c r="F702" s="70">
        <f t="shared" si="167"/>
        <v>61.413105513166101</v>
      </c>
    </row>
    <row r="703" spans="1:6" ht="12.75" customHeight="1" x14ac:dyDescent="0.2">
      <c r="A703" s="69">
        <v>63812</v>
      </c>
      <c r="B703" s="181" t="s">
        <v>1388</v>
      </c>
      <c r="C703" s="301" t="s">
        <v>1389</v>
      </c>
      <c r="D703" s="191">
        <v>8185.3</v>
      </c>
      <c r="E703" s="191">
        <v>22392.49</v>
      </c>
      <c r="F703" s="70">
        <f t="shared" si="167"/>
        <v>273.56956983861312</v>
      </c>
    </row>
    <row r="704" spans="1:6" ht="22.8" x14ac:dyDescent="0.2">
      <c r="A704" s="69" t="s">
        <v>1390</v>
      </c>
      <c r="B704" s="181" t="s">
        <v>1391</v>
      </c>
      <c r="C704" s="301" t="s">
        <v>1390</v>
      </c>
      <c r="D704" s="191">
        <v>0</v>
      </c>
      <c r="E704" s="191">
        <v>0</v>
      </c>
      <c r="F704" s="70" t="str">
        <f t="shared" si="167"/>
        <v>-</v>
      </c>
    </row>
    <row r="705" spans="1:6" ht="22.8"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1">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17376.45</v>
      </c>
      <c r="E724" s="191">
        <v>19007.03</v>
      </c>
      <c r="F724" s="70">
        <f t="shared" si="167"/>
        <v>109.38384998086489</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441.44</v>
      </c>
      <c r="E733" s="191">
        <v>1765.76</v>
      </c>
      <c r="F733" s="70">
        <f t="shared" si="167"/>
        <v>400</v>
      </c>
    </row>
    <row r="734" spans="1:6" ht="12.75" customHeight="1" x14ac:dyDescent="0.2">
      <c r="A734" s="69">
        <v>32121</v>
      </c>
      <c r="B734" s="64" t="s">
        <v>1445</v>
      </c>
      <c r="C734" s="301" t="s">
        <v>1446</v>
      </c>
      <c r="D734" s="191">
        <v>27102.23</v>
      </c>
      <c r="E734" s="191">
        <v>30976.68</v>
      </c>
      <c r="F734" s="70">
        <f t="shared" si="167"/>
        <v>114.29568710766604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21.9</v>
      </c>
      <c r="E736" s="193">
        <v>58.4</v>
      </c>
      <c r="F736" s="44">
        <f t="shared" si="167"/>
        <v>266.66666666666669</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3">
        <v>0</v>
      </c>
      <c r="F739" s="70" t="str">
        <f t="shared" si="167"/>
        <v>-</v>
      </c>
    </row>
    <row r="740" spans="1:6" ht="12.75" customHeight="1" x14ac:dyDescent="0.2">
      <c r="A740" s="69" t="s">
        <v>1457</v>
      </c>
      <c r="B740" s="64" t="s">
        <v>1458</v>
      </c>
      <c r="C740" s="301" t="s">
        <v>1457</v>
      </c>
      <c r="D740" s="191">
        <v>0</v>
      </c>
      <c r="E740" s="193">
        <v>0</v>
      </c>
      <c r="F740" s="70" t="str">
        <f t="shared" si="167"/>
        <v>-</v>
      </c>
    </row>
    <row r="741" spans="1:6" ht="12.75" customHeight="1" x14ac:dyDescent="0.2">
      <c r="A741" s="69">
        <v>32911</v>
      </c>
      <c r="B741" s="64" t="s">
        <v>1459</v>
      </c>
      <c r="C741" s="301" t="s">
        <v>1460</v>
      </c>
      <c r="D741" s="191">
        <v>0</v>
      </c>
      <c r="E741" s="193">
        <v>0</v>
      </c>
      <c r="F741" s="70" t="str">
        <f t="shared" ref="F741:F1006" si="169">IF(D741&lt;&gt;0,IF(E741/D741&gt;=100,"&gt;&gt;100",E741/D741*100),"-")</f>
        <v>-</v>
      </c>
    </row>
    <row r="742" spans="1:6" ht="12.75" customHeight="1" x14ac:dyDescent="0.2">
      <c r="A742" s="69" t="s">
        <v>1461</v>
      </c>
      <c r="B742" s="64" t="s">
        <v>1462</v>
      </c>
      <c r="C742" s="301" t="s">
        <v>1461</v>
      </c>
      <c r="D742" s="191">
        <v>0</v>
      </c>
      <c r="E742" s="193">
        <v>0</v>
      </c>
      <c r="F742" s="70" t="str">
        <f t="shared" si="169"/>
        <v>-</v>
      </c>
    </row>
    <row r="743" spans="1:6" ht="12.75" customHeight="1" x14ac:dyDescent="0.2">
      <c r="A743" s="69" t="s">
        <v>1463</v>
      </c>
      <c r="B743" s="64" t="s">
        <v>1464</v>
      </c>
      <c r="C743" s="300" t="s">
        <v>1463</v>
      </c>
      <c r="D743" s="191"/>
      <c r="E743" s="193">
        <v>0</v>
      </c>
      <c r="F743" s="70" t="str">
        <f t="shared" ref="F743:F744" si="170">IF(D743&lt;&gt;0,IF(E743/D743&gt;=100,"&gt;&gt;100",E743/D743*100),"-")</f>
        <v>-</v>
      </c>
    </row>
    <row r="744" spans="1:6" ht="12.75" customHeight="1" x14ac:dyDescent="0.2">
      <c r="A744" s="69" t="s">
        <v>1465</v>
      </c>
      <c r="B744" s="64" t="s">
        <v>1466</v>
      </c>
      <c r="C744" s="300" t="s">
        <v>1465</v>
      </c>
      <c r="D744" s="191"/>
      <c r="E744" s="193">
        <v>0</v>
      </c>
      <c r="F744" s="70" t="str">
        <f t="shared" si="170"/>
        <v>-</v>
      </c>
    </row>
    <row r="745" spans="1:6" ht="12.75" customHeight="1" x14ac:dyDescent="0.2">
      <c r="A745" s="69">
        <v>34111</v>
      </c>
      <c r="B745" s="64" t="s">
        <v>1467</v>
      </c>
      <c r="C745" s="301" t="s">
        <v>1468</v>
      </c>
      <c r="D745" s="191">
        <v>0</v>
      </c>
      <c r="E745" s="193">
        <v>0</v>
      </c>
      <c r="F745" s="70" t="str">
        <f t="shared" si="169"/>
        <v>-</v>
      </c>
    </row>
    <row r="746" spans="1:6" ht="12.75" customHeight="1" x14ac:dyDescent="0.2">
      <c r="A746" s="69">
        <v>34112</v>
      </c>
      <c r="B746" s="64" t="s">
        <v>1469</v>
      </c>
      <c r="C746" s="301" t="s">
        <v>1470</v>
      </c>
      <c r="D746" s="191">
        <v>0</v>
      </c>
      <c r="E746" s="193">
        <v>0</v>
      </c>
      <c r="F746" s="70" t="str">
        <f t="shared" si="169"/>
        <v>-</v>
      </c>
    </row>
    <row r="747" spans="1:6" ht="12.75" customHeight="1" x14ac:dyDescent="0.2">
      <c r="A747" s="69">
        <v>34121</v>
      </c>
      <c r="B747" s="64" t="s">
        <v>1471</v>
      </c>
      <c r="C747" s="301" t="s">
        <v>1472</v>
      </c>
      <c r="D747" s="191">
        <v>0</v>
      </c>
      <c r="E747" s="193">
        <v>0</v>
      </c>
      <c r="F747" s="70" t="str">
        <f t="shared" si="169"/>
        <v>-</v>
      </c>
    </row>
    <row r="748" spans="1:6" ht="12.75" customHeight="1" x14ac:dyDescent="0.2">
      <c r="A748" s="69">
        <v>34122</v>
      </c>
      <c r="B748" s="64" t="s">
        <v>1473</v>
      </c>
      <c r="C748" s="301" t="s">
        <v>1474</v>
      </c>
      <c r="D748" s="191">
        <v>0</v>
      </c>
      <c r="E748" s="193">
        <v>0</v>
      </c>
      <c r="F748" s="70" t="str">
        <f t="shared" si="169"/>
        <v>-</v>
      </c>
    </row>
    <row r="749" spans="1:6" ht="12.75" customHeight="1" x14ac:dyDescent="0.2">
      <c r="A749" s="69">
        <v>34131</v>
      </c>
      <c r="B749" s="64" t="s">
        <v>1475</v>
      </c>
      <c r="C749" s="301" t="s">
        <v>1476</v>
      </c>
      <c r="D749" s="191">
        <v>0</v>
      </c>
      <c r="E749" s="193">
        <v>0</v>
      </c>
      <c r="F749" s="70" t="str">
        <f t="shared" si="169"/>
        <v>-</v>
      </c>
    </row>
    <row r="750" spans="1:6" ht="12.75" customHeight="1" x14ac:dyDescent="0.2">
      <c r="A750" s="69">
        <v>34132</v>
      </c>
      <c r="B750" s="64" t="s">
        <v>1477</v>
      </c>
      <c r="C750" s="301" t="s">
        <v>1478</v>
      </c>
      <c r="D750" s="191">
        <v>0</v>
      </c>
      <c r="E750" s="193">
        <v>0</v>
      </c>
      <c r="F750" s="70" t="str">
        <f t="shared" si="169"/>
        <v>-</v>
      </c>
    </row>
    <row r="751" spans="1:6" ht="12.75" customHeight="1" x14ac:dyDescent="0.2">
      <c r="A751" s="69">
        <v>34191</v>
      </c>
      <c r="B751" s="64" t="s">
        <v>1479</v>
      </c>
      <c r="C751" s="301" t="s">
        <v>1480</v>
      </c>
      <c r="D751" s="191">
        <v>0</v>
      </c>
      <c r="E751" s="193">
        <v>0</v>
      </c>
      <c r="F751" s="70" t="str">
        <f t="shared" si="169"/>
        <v>-</v>
      </c>
    </row>
    <row r="752" spans="1:6" ht="12.75" customHeight="1" x14ac:dyDescent="0.2">
      <c r="A752" s="69">
        <v>34192</v>
      </c>
      <c r="B752" s="64" t="s">
        <v>1481</v>
      </c>
      <c r="C752" s="301" t="s">
        <v>1482</v>
      </c>
      <c r="D752" s="191">
        <v>0</v>
      </c>
      <c r="E752" s="193">
        <v>0</v>
      </c>
      <c r="F752" s="70" t="str">
        <f t="shared" si="169"/>
        <v>-</v>
      </c>
    </row>
    <row r="753" spans="1:6" ht="12.75" customHeight="1" x14ac:dyDescent="0.2">
      <c r="A753" s="69">
        <v>34213</v>
      </c>
      <c r="B753" s="64" t="s">
        <v>1483</v>
      </c>
      <c r="C753" s="301" t="s">
        <v>1484</v>
      </c>
      <c r="D753" s="191">
        <v>0</v>
      </c>
      <c r="E753" s="193">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3">
        <v>0</v>
      </c>
      <c r="F770" s="70" t="str">
        <f t="shared" si="169"/>
        <v>-</v>
      </c>
    </row>
    <row r="771" spans="1:6" ht="12.75" customHeight="1" x14ac:dyDescent="0.2">
      <c r="A771" s="69">
        <v>34283</v>
      </c>
      <c r="B771" s="64" t="s">
        <v>1519</v>
      </c>
      <c r="C771" s="301" t="s">
        <v>1520</v>
      </c>
      <c r="D771" s="191">
        <v>0</v>
      </c>
      <c r="E771" s="193">
        <v>0</v>
      </c>
      <c r="F771" s="70" t="str">
        <f t="shared" si="169"/>
        <v>-</v>
      </c>
    </row>
    <row r="772" spans="1:6" ht="12.75" customHeight="1" x14ac:dyDescent="0.2">
      <c r="A772" s="69">
        <v>34284</v>
      </c>
      <c r="B772" s="64" t="s">
        <v>1521</v>
      </c>
      <c r="C772" s="301" t="s">
        <v>1522</v>
      </c>
      <c r="D772" s="191">
        <v>0</v>
      </c>
      <c r="E772" s="193">
        <v>0</v>
      </c>
      <c r="F772" s="70" t="str">
        <f t="shared" si="169"/>
        <v>-</v>
      </c>
    </row>
    <row r="773" spans="1:6" ht="12.75" customHeight="1" x14ac:dyDescent="0.2">
      <c r="A773" s="69">
        <v>34285</v>
      </c>
      <c r="B773" s="64" t="s">
        <v>1523</v>
      </c>
      <c r="C773" s="301" t="s">
        <v>1524</v>
      </c>
      <c r="D773" s="191">
        <v>0</v>
      </c>
      <c r="E773" s="193">
        <v>0</v>
      </c>
      <c r="F773" s="70" t="str">
        <f t="shared" si="169"/>
        <v>-</v>
      </c>
    </row>
    <row r="774" spans="1:6" ht="22.8" x14ac:dyDescent="0.2">
      <c r="A774" s="69">
        <v>34286</v>
      </c>
      <c r="B774" s="181" t="s">
        <v>1525</v>
      </c>
      <c r="C774" s="301" t="s">
        <v>1526</v>
      </c>
      <c r="D774" s="191">
        <v>0</v>
      </c>
      <c r="E774" s="193">
        <v>0</v>
      </c>
      <c r="F774" s="70" t="str">
        <f t="shared" si="169"/>
        <v>-</v>
      </c>
    </row>
    <row r="775" spans="1:6" ht="12" x14ac:dyDescent="0.2">
      <c r="A775" s="69">
        <v>34287</v>
      </c>
      <c r="B775" s="64" t="s">
        <v>1527</v>
      </c>
      <c r="C775" s="301" t="s">
        <v>1528</v>
      </c>
      <c r="D775" s="191">
        <v>0</v>
      </c>
      <c r="E775" s="193">
        <v>0</v>
      </c>
      <c r="F775" s="70" t="str">
        <f t="shared" si="169"/>
        <v>-</v>
      </c>
    </row>
    <row r="776" spans="1:6" ht="12.75" customHeight="1" x14ac:dyDescent="0.2">
      <c r="A776" s="69">
        <v>34341</v>
      </c>
      <c r="B776" s="64" t="s">
        <v>1529</v>
      </c>
      <c r="C776" s="301" t="s">
        <v>1530</v>
      </c>
      <c r="D776" s="191">
        <v>0</v>
      </c>
      <c r="E776" s="193">
        <v>0</v>
      </c>
      <c r="F776" s="70" t="str">
        <f t="shared" si="169"/>
        <v>-</v>
      </c>
    </row>
    <row r="777" spans="1:6" ht="12.75" customHeight="1" x14ac:dyDescent="0.2">
      <c r="A777" s="69">
        <v>35231</v>
      </c>
      <c r="B777" s="64" t="s">
        <v>1531</v>
      </c>
      <c r="C777" s="301" t="s">
        <v>1532</v>
      </c>
      <c r="D777" s="191">
        <v>0</v>
      </c>
      <c r="E777" s="193">
        <v>0</v>
      </c>
      <c r="F777" s="70" t="str">
        <f t="shared" si="169"/>
        <v>-</v>
      </c>
    </row>
    <row r="778" spans="1:6" ht="12.75" customHeight="1" x14ac:dyDescent="0.2">
      <c r="A778" s="69">
        <v>35232</v>
      </c>
      <c r="B778" s="64" t="s">
        <v>1533</v>
      </c>
      <c r="C778" s="301" t="s">
        <v>1534</v>
      </c>
      <c r="D778" s="191">
        <v>0</v>
      </c>
      <c r="E778" s="193">
        <v>0</v>
      </c>
      <c r="F778" s="70" t="str">
        <f t="shared" si="169"/>
        <v>-</v>
      </c>
    </row>
    <row r="779" spans="1:6" ht="12.75" customHeight="1" x14ac:dyDescent="0.2">
      <c r="A779" s="69">
        <v>36313</v>
      </c>
      <c r="B779" s="64" t="s">
        <v>1535</v>
      </c>
      <c r="C779" s="301" t="s">
        <v>1536</v>
      </c>
      <c r="D779" s="191">
        <v>0</v>
      </c>
      <c r="E779" s="193">
        <v>0</v>
      </c>
      <c r="F779" s="70" t="str">
        <f t="shared" si="169"/>
        <v>-</v>
      </c>
    </row>
    <row r="780" spans="1:6" ht="12.75" customHeight="1" x14ac:dyDescent="0.2">
      <c r="A780" s="69">
        <v>36314</v>
      </c>
      <c r="B780" s="64" t="s">
        <v>1537</v>
      </c>
      <c r="C780" s="301" t="s">
        <v>1538</v>
      </c>
      <c r="D780" s="191">
        <v>0</v>
      </c>
      <c r="E780" s="193">
        <v>0</v>
      </c>
      <c r="F780" s="70" t="str">
        <f t="shared" si="169"/>
        <v>-</v>
      </c>
    </row>
    <row r="781" spans="1:6" ht="12.75" customHeight="1" x14ac:dyDescent="0.2">
      <c r="A781" s="69">
        <v>36315</v>
      </c>
      <c r="B781" s="64" t="s">
        <v>1539</v>
      </c>
      <c r="C781" s="301" t="s">
        <v>1540</v>
      </c>
      <c r="D781" s="191">
        <v>0</v>
      </c>
      <c r="E781" s="193">
        <v>0</v>
      </c>
      <c r="F781" s="70" t="str">
        <f t="shared" si="169"/>
        <v>-</v>
      </c>
    </row>
    <row r="782" spans="1:6" ht="12.75" customHeight="1" x14ac:dyDescent="0.2">
      <c r="A782" s="69">
        <v>36316</v>
      </c>
      <c r="B782" s="64" t="s">
        <v>1541</v>
      </c>
      <c r="C782" s="301" t="s">
        <v>1542</v>
      </c>
      <c r="D782" s="191">
        <v>0</v>
      </c>
      <c r="E782" s="193">
        <v>0</v>
      </c>
      <c r="F782" s="70" t="str">
        <f t="shared" si="169"/>
        <v>-</v>
      </c>
    </row>
    <row r="783" spans="1:6" ht="12.75" customHeight="1" x14ac:dyDescent="0.2">
      <c r="A783" s="69">
        <v>36317</v>
      </c>
      <c r="B783" s="64" t="s">
        <v>1543</v>
      </c>
      <c r="C783" s="301" t="s">
        <v>1544</v>
      </c>
      <c r="D783" s="191">
        <v>0</v>
      </c>
      <c r="E783" s="193">
        <v>0</v>
      </c>
      <c r="F783" s="70" t="str">
        <f t="shared" si="169"/>
        <v>-</v>
      </c>
    </row>
    <row r="784" spans="1:6" ht="12.75" customHeight="1" x14ac:dyDescent="0.2">
      <c r="A784" s="69">
        <v>36318</v>
      </c>
      <c r="B784" s="64" t="s">
        <v>1545</v>
      </c>
      <c r="C784" s="301" t="s">
        <v>1546</v>
      </c>
      <c r="D784" s="191">
        <v>0</v>
      </c>
      <c r="E784" s="193">
        <v>0</v>
      </c>
      <c r="F784" s="70" t="str">
        <f t="shared" si="169"/>
        <v>-</v>
      </c>
    </row>
    <row r="785" spans="1:6" ht="12" x14ac:dyDescent="0.2">
      <c r="A785" s="69">
        <v>36319</v>
      </c>
      <c r="B785" s="181" t="s">
        <v>1547</v>
      </c>
      <c r="C785" s="301" t="s">
        <v>1548</v>
      </c>
      <c r="D785" s="191">
        <v>0</v>
      </c>
      <c r="E785" s="193">
        <v>0</v>
      </c>
      <c r="F785" s="70" t="str">
        <f t="shared" si="169"/>
        <v>-</v>
      </c>
    </row>
    <row r="786" spans="1:6" ht="12.75" customHeight="1" x14ac:dyDescent="0.2">
      <c r="A786" s="69">
        <v>36323</v>
      </c>
      <c r="B786" s="64" t="s">
        <v>1549</v>
      </c>
      <c r="C786" s="301" t="s">
        <v>1550</v>
      </c>
      <c r="D786" s="191">
        <v>0</v>
      </c>
      <c r="E786" s="193">
        <v>0</v>
      </c>
      <c r="F786" s="70" t="str">
        <f t="shared" si="169"/>
        <v>-</v>
      </c>
    </row>
    <row r="787" spans="1:6" ht="12.75" customHeight="1" x14ac:dyDescent="0.2">
      <c r="A787" s="69">
        <v>36324</v>
      </c>
      <c r="B787" s="64" t="s">
        <v>1551</v>
      </c>
      <c r="C787" s="301" t="s">
        <v>1552</v>
      </c>
      <c r="D787" s="191">
        <v>0</v>
      </c>
      <c r="E787" s="193">
        <v>0</v>
      </c>
      <c r="F787" s="70" t="str">
        <f t="shared" si="169"/>
        <v>-</v>
      </c>
    </row>
    <row r="788" spans="1:6" ht="12.75" customHeight="1" x14ac:dyDescent="0.2">
      <c r="A788" s="69">
        <v>36325</v>
      </c>
      <c r="B788" s="64" t="s">
        <v>1553</v>
      </c>
      <c r="C788" s="301" t="s">
        <v>1554</v>
      </c>
      <c r="D788" s="191">
        <v>0</v>
      </c>
      <c r="E788" s="193">
        <v>0</v>
      </c>
      <c r="F788" s="70" t="str">
        <f t="shared" si="169"/>
        <v>-</v>
      </c>
    </row>
    <row r="789" spans="1:6" ht="12.75" customHeight="1" x14ac:dyDescent="0.2">
      <c r="A789" s="69">
        <v>36326</v>
      </c>
      <c r="B789" s="64" t="s">
        <v>1555</v>
      </c>
      <c r="C789" s="301" t="s">
        <v>1556</v>
      </c>
      <c r="D789" s="191">
        <v>0</v>
      </c>
      <c r="E789" s="193">
        <v>0</v>
      </c>
      <c r="F789" s="70" t="str">
        <f t="shared" si="169"/>
        <v>-</v>
      </c>
    </row>
    <row r="790" spans="1:6" ht="12.75" customHeight="1" x14ac:dyDescent="0.2">
      <c r="A790" s="69">
        <v>36327</v>
      </c>
      <c r="B790" s="64" t="s">
        <v>1557</v>
      </c>
      <c r="C790" s="301" t="s">
        <v>1558</v>
      </c>
      <c r="D790" s="191">
        <v>0</v>
      </c>
      <c r="E790" s="193">
        <v>0</v>
      </c>
      <c r="F790" s="70" t="str">
        <f t="shared" si="169"/>
        <v>-</v>
      </c>
    </row>
    <row r="791" spans="1:6" ht="12" x14ac:dyDescent="0.2">
      <c r="A791" s="69">
        <v>36328</v>
      </c>
      <c r="B791" s="64" t="s">
        <v>1559</v>
      </c>
      <c r="C791" s="301" t="s">
        <v>1560</v>
      </c>
      <c r="D791" s="191">
        <v>0</v>
      </c>
      <c r="E791" s="193">
        <v>0</v>
      </c>
      <c r="F791" s="70" t="str">
        <f t="shared" si="169"/>
        <v>-</v>
      </c>
    </row>
    <row r="792" spans="1:6" ht="12" x14ac:dyDescent="0.2">
      <c r="A792" s="69">
        <v>36329</v>
      </c>
      <c r="B792" s="181" t="s">
        <v>1561</v>
      </c>
      <c r="C792" s="301" t="s">
        <v>1562</v>
      </c>
      <c r="D792" s="191">
        <v>0</v>
      </c>
      <c r="E792" s="193">
        <v>0</v>
      </c>
      <c r="F792" s="70" t="str">
        <f t="shared" si="169"/>
        <v>-</v>
      </c>
    </row>
    <row r="793" spans="1:6" ht="12.75" customHeight="1" x14ac:dyDescent="0.2">
      <c r="A793" s="69" t="s">
        <v>1563</v>
      </c>
      <c r="B793" s="181" t="s">
        <v>1564</v>
      </c>
      <c r="C793" s="300" t="s">
        <v>1563</v>
      </c>
      <c r="D793" s="191">
        <v>0</v>
      </c>
      <c r="E793" s="193">
        <v>0</v>
      </c>
      <c r="F793" s="70" t="str">
        <f t="shared" si="169"/>
        <v>-</v>
      </c>
    </row>
    <row r="794" spans="1:6" ht="12.75" customHeight="1" x14ac:dyDescent="0.2">
      <c r="A794" s="69" t="s">
        <v>1565</v>
      </c>
      <c r="B794" s="181" t="s">
        <v>1566</v>
      </c>
      <c r="C794" s="300" t="s">
        <v>1565</v>
      </c>
      <c r="D794" s="191">
        <v>0</v>
      </c>
      <c r="E794" s="193">
        <v>0</v>
      </c>
      <c r="F794" s="70" t="str">
        <f t="shared" si="169"/>
        <v>-</v>
      </c>
    </row>
    <row r="795" spans="1:6" ht="12.75" customHeight="1" x14ac:dyDescent="0.2">
      <c r="A795" s="69" t="s">
        <v>1567</v>
      </c>
      <c r="B795" s="181" t="s">
        <v>1568</v>
      </c>
      <c r="C795" s="300" t="s">
        <v>1567</v>
      </c>
      <c r="D795" s="191">
        <v>0</v>
      </c>
      <c r="E795" s="193">
        <v>0</v>
      </c>
      <c r="F795" s="70" t="str">
        <f t="shared" si="169"/>
        <v>-</v>
      </c>
    </row>
    <row r="796" spans="1:6" ht="12.75" customHeight="1" x14ac:dyDescent="0.2">
      <c r="A796" s="69" t="s">
        <v>1569</v>
      </c>
      <c r="B796" s="181" t="s">
        <v>1570</v>
      </c>
      <c r="C796" s="300" t="s">
        <v>1569</v>
      </c>
      <c r="D796" s="191">
        <v>0</v>
      </c>
      <c r="E796" s="193">
        <v>0</v>
      </c>
      <c r="F796" s="70" t="str">
        <f t="shared" si="169"/>
        <v>-</v>
      </c>
    </row>
    <row r="797" spans="1:6" ht="22.8" x14ac:dyDescent="0.2">
      <c r="A797" s="69" t="s">
        <v>1571</v>
      </c>
      <c r="B797" s="181" t="s">
        <v>1572</v>
      </c>
      <c r="C797" s="300" t="s">
        <v>1571</v>
      </c>
      <c r="D797" s="191">
        <v>0</v>
      </c>
      <c r="E797" s="193">
        <v>0</v>
      </c>
      <c r="F797" s="70" t="str">
        <f t="shared" si="169"/>
        <v>-</v>
      </c>
    </row>
    <row r="798" spans="1:6" ht="12" x14ac:dyDescent="0.2">
      <c r="A798" s="69" t="s">
        <v>1573</v>
      </c>
      <c r="B798" s="181" t="s">
        <v>1574</v>
      </c>
      <c r="C798" s="300" t="s">
        <v>1573</v>
      </c>
      <c r="D798" s="191">
        <v>0</v>
      </c>
      <c r="E798" s="193">
        <v>0</v>
      </c>
      <c r="F798" s="70" t="str">
        <f t="shared" si="169"/>
        <v>-</v>
      </c>
    </row>
    <row r="799" spans="1:6" ht="12.75" customHeight="1" x14ac:dyDescent="0.2">
      <c r="A799" s="69" t="s">
        <v>1575</v>
      </c>
      <c r="B799" s="181" t="s">
        <v>1576</v>
      </c>
      <c r="C799" s="300" t="s">
        <v>1575</v>
      </c>
      <c r="D799" s="191">
        <v>0</v>
      </c>
      <c r="E799" s="193">
        <v>0</v>
      </c>
      <c r="F799" s="70" t="str">
        <f t="shared" si="169"/>
        <v>-</v>
      </c>
    </row>
    <row r="800" spans="1:6" ht="12" x14ac:dyDescent="0.2">
      <c r="A800" s="69" t="s">
        <v>1577</v>
      </c>
      <c r="B800" s="181" t="s">
        <v>1578</v>
      </c>
      <c r="C800" s="300" t="s">
        <v>1577</v>
      </c>
      <c r="D800" s="191">
        <v>0</v>
      </c>
      <c r="E800" s="193">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2.8"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3">
        <v>0</v>
      </c>
      <c r="F804" s="70" t="str">
        <f t="shared" si="169"/>
        <v>-</v>
      </c>
    </row>
    <row r="805" spans="1:6" ht="22.8" x14ac:dyDescent="0.2">
      <c r="A805" s="69" t="s">
        <v>1587</v>
      </c>
      <c r="B805" s="181" t="s">
        <v>1588</v>
      </c>
      <c r="C805" s="300" t="s">
        <v>1587</v>
      </c>
      <c r="D805" s="191">
        <v>0</v>
      </c>
      <c r="E805" s="193">
        <v>0</v>
      </c>
      <c r="F805" s="70" t="str">
        <f t="shared" si="169"/>
        <v>-</v>
      </c>
    </row>
    <row r="806" spans="1:6" ht="12" x14ac:dyDescent="0.2">
      <c r="A806" s="69">
        <v>36511</v>
      </c>
      <c r="B806" s="181" t="s">
        <v>1589</v>
      </c>
      <c r="C806" s="300">
        <v>36511</v>
      </c>
      <c r="D806" s="191"/>
      <c r="E806" s="193">
        <v>0</v>
      </c>
      <c r="F806" s="70" t="str">
        <f t="shared" ref="F806:F814" si="171">IF(D806&lt;&gt;0,IF(E806/D806&gt;=100,"&gt;&gt;100",E806/D806*100),"-")</f>
        <v>-</v>
      </c>
    </row>
    <row r="807" spans="1:6" ht="12" x14ac:dyDescent="0.2">
      <c r="A807" s="69" t="s">
        <v>1590</v>
      </c>
      <c r="B807" s="181" t="s">
        <v>1591</v>
      </c>
      <c r="C807" s="300" t="s">
        <v>1590</v>
      </c>
      <c r="D807" s="191"/>
      <c r="E807" s="193">
        <v>0</v>
      </c>
      <c r="F807" s="70" t="str">
        <f t="shared" si="171"/>
        <v>-</v>
      </c>
    </row>
    <row r="808" spans="1:6" ht="12" x14ac:dyDescent="0.2">
      <c r="A808" s="69" t="s">
        <v>1592</v>
      </c>
      <c r="B808" s="181" t="s">
        <v>1593</v>
      </c>
      <c r="C808" s="300" t="s">
        <v>1592</v>
      </c>
      <c r="D808" s="191"/>
      <c r="E808" s="193">
        <v>0</v>
      </c>
      <c r="F808" s="70" t="str">
        <f t="shared" si="171"/>
        <v>-</v>
      </c>
    </row>
    <row r="809" spans="1:6" ht="22.8" x14ac:dyDescent="0.2">
      <c r="A809" s="69" t="s">
        <v>1594</v>
      </c>
      <c r="B809" s="181" t="s">
        <v>1595</v>
      </c>
      <c r="C809" s="300" t="s">
        <v>1594</v>
      </c>
      <c r="D809" s="191"/>
      <c r="E809" s="193">
        <v>0</v>
      </c>
      <c r="F809" s="70" t="str">
        <f t="shared" si="171"/>
        <v>-</v>
      </c>
    </row>
    <row r="810" spans="1:6" ht="12" x14ac:dyDescent="0.2">
      <c r="A810" s="69" t="s">
        <v>1596</v>
      </c>
      <c r="B810" s="181" t="s">
        <v>1597</v>
      </c>
      <c r="C810" s="300" t="s">
        <v>1596</v>
      </c>
      <c r="D810" s="191"/>
      <c r="E810" s="193">
        <v>0</v>
      </c>
      <c r="F810" s="70" t="str">
        <f t="shared" si="171"/>
        <v>-</v>
      </c>
    </row>
    <row r="811" spans="1:6" ht="12" x14ac:dyDescent="0.2">
      <c r="A811" s="69" t="s">
        <v>1598</v>
      </c>
      <c r="B811" s="181" t="s">
        <v>1599</v>
      </c>
      <c r="C811" s="300" t="s">
        <v>1598</v>
      </c>
      <c r="D811" s="191"/>
      <c r="E811" s="193">
        <v>0</v>
      </c>
      <c r="F811" s="70" t="str">
        <f t="shared" si="171"/>
        <v>-</v>
      </c>
    </row>
    <row r="812" spans="1:6" ht="12" x14ac:dyDescent="0.2">
      <c r="A812" s="69" t="s">
        <v>1600</v>
      </c>
      <c r="B812" s="181" t="s">
        <v>1601</v>
      </c>
      <c r="C812" s="300" t="s">
        <v>1600</v>
      </c>
      <c r="D812" s="191"/>
      <c r="E812" s="193">
        <v>0</v>
      </c>
      <c r="F812" s="70" t="str">
        <f t="shared" si="171"/>
        <v>-</v>
      </c>
    </row>
    <row r="813" spans="1:6" ht="12" x14ac:dyDescent="0.2">
      <c r="A813" s="69" t="s">
        <v>1602</v>
      </c>
      <c r="B813" s="181" t="s">
        <v>1603</v>
      </c>
      <c r="C813" s="300" t="s">
        <v>1602</v>
      </c>
      <c r="D813" s="191"/>
      <c r="E813" s="193">
        <v>0</v>
      </c>
      <c r="F813" s="70" t="str">
        <f t="shared" si="171"/>
        <v>-</v>
      </c>
    </row>
    <row r="814" spans="1:6" ht="12" x14ac:dyDescent="0.2">
      <c r="A814" s="69" t="s">
        <v>1604</v>
      </c>
      <c r="B814" s="181" t="s">
        <v>1605</v>
      </c>
      <c r="C814" s="300" t="s">
        <v>1604</v>
      </c>
      <c r="D814" s="191"/>
      <c r="E814" s="193">
        <v>0</v>
      </c>
      <c r="F814" s="70" t="str">
        <f t="shared" si="171"/>
        <v>-</v>
      </c>
    </row>
    <row r="815" spans="1:6" ht="22.8" x14ac:dyDescent="0.2">
      <c r="A815" s="69" t="s">
        <v>1606</v>
      </c>
      <c r="B815" s="181" t="s">
        <v>1607</v>
      </c>
      <c r="C815" s="300" t="s">
        <v>1606</v>
      </c>
      <c r="D815" s="191">
        <v>0</v>
      </c>
      <c r="E815" s="193">
        <v>0</v>
      </c>
      <c r="F815" s="70" t="str">
        <f t="shared" si="169"/>
        <v>-</v>
      </c>
    </row>
    <row r="816" spans="1:6" ht="12" x14ac:dyDescent="0.2">
      <c r="A816" s="69" t="s">
        <v>1608</v>
      </c>
      <c r="B816" s="181" t="s">
        <v>1609</v>
      </c>
      <c r="C816" s="300" t="s">
        <v>1608</v>
      </c>
      <c r="D816" s="191">
        <v>0</v>
      </c>
      <c r="E816" s="193">
        <v>0</v>
      </c>
      <c r="F816" s="70" t="str">
        <f t="shared" si="169"/>
        <v>-</v>
      </c>
    </row>
    <row r="817" spans="1:6" ht="22.8" x14ac:dyDescent="0.2">
      <c r="A817" s="69" t="s">
        <v>1610</v>
      </c>
      <c r="B817" s="64" t="s">
        <v>1611</v>
      </c>
      <c r="C817" s="301" t="s">
        <v>1610</v>
      </c>
      <c r="D817" s="191">
        <v>0</v>
      </c>
      <c r="E817" s="193">
        <v>0</v>
      </c>
      <c r="F817" s="70" t="str">
        <f t="shared" si="169"/>
        <v>-</v>
      </c>
    </row>
    <row r="818" spans="1:6" ht="22.8" x14ac:dyDescent="0.2">
      <c r="A818" s="69" t="s">
        <v>1612</v>
      </c>
      <c r="B818" s="64" t="s">
        <v>1613</v>
      </c>
      <c r="C818" s="301" t="s">
        <v>1612</v>
      </c>
      <c r="D818" s="191">
        <v>0</v>
      </c>
      <c r="E818" s="193">
        <v>0</v>
      </c>
      <c r="F818" s="70" t="str">
        <f t="shared" si="169"/>
        <v>-</v>
      </c>
    </row>
    <row r="819" spans="1:6" ht="22.8" x14ac:dyDescent="0.2">
      <c r="A819" s="69" t="s">
        <v>1614</v>
      </c>
      <c r="B819" s="64" t="s">
        <v>1615</v>
      </c>
      <c r="C819" s="301" t="s">
        <v>1614</v>
      </c>
      <c r="D819" s="191">
        <v>0</v>
      </c>
      <c r="E819" s="193">
        <v>0</v>
      </c>
      <c r="F819" s="70" t="str">
        <f t="shared" si="169"/>
        <v>-</v>
      </c>
    </row>
    <row r="820" spans="1:6" ht="22.8" x14ac:dyDescent="0.2">
      <c r="A820" s="69" t="s">
        <v>1616</v>
      </c>
      <c r="B820" s="64" t="s">
        <v>1617</v>
      </c>
      <c r="C820" s="301" t="s">
        <v>1616</v>
      </c>
      <c r="D820" s="191">
        <v>0</v>
      </c>
      <c r="E820" s="193">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3">
        <v>0</v>
      </c>
      <c r="F824" s="70" t="str">
        <f t="shared" si="169"/>
        <v>-</v>
      </c>
    </row>
    <row r="825" spans="1:6" ht="22.8" x14ac:dyDescent="0.2">
      <c r="A825" s="69" t="s">
        <v>1626</v>
      </c>
      <c r="B825" s="64" t="s">
        <v>1627</v>
      </c>
      <c r="C825" s="301" t="s">
        <v>1626</v>
      </c>
      <c r="D825" s="191">
        <v>0</v>
      </c>
      <c r="E825" s="193">
        <v>0</v>
      </c>
      <c r="F825" s="70" t="str">
        <f t="shared" si="169"/>
        <v>-</v>
      </c>
    </row>
    <row r="826" spans="1:6" ht="22.8" x14ac:dyDescent="0.2">
      <c r="A826" s="69" t="s">
        <v>1628</v>
      </c>
      <c r="B826" s="64" t="s">
        <v>1629</v>
      </c>
      <c r="C826" s="301" t="s">
        <v>1628</v>
      </c>
      <c r="D826" s="191">
        <v>0</v>
      </c>
      <c r="E826" s="193">
        <v>0</v>
      </c>
      <c r="F826" s="70" t="str">
        <f t="shared" si="169"/>
        <v>-</v>
      </c>
    </row>
    <row r="827" spans="1:6" ht="22.8" x14ac:dyDescent="0.2">
      <c r="A827" s="69" t="s">
        <v>1630</v>
      </c>
      <c r="B827" s="64" t="s">
        <v>1631</v>
      </c>
      <c r="C827" s="301" t="s">
        <v>1630</v>
      </c>
      <c r="D827" s="191">
        <v>0</v>
      </c>
      <c r="E827" s="193">
        <v>0</v>
      </c>
      <c r="F827" s="70" t="str">
        <f t="shared" si="169"/>
        <v>-</v>
      </c>
    </row>
    <row r="828" spans="1:6" ht="22.8" x14ac:dyDescent="0.2">
      <c r="A828" s="69" t="s">
        <v>1632</v>
      </c>
      <c r="B828" s="64" t="s">
        <v>1633</v>
      </c>
      <c r="C828" s="301" t="s">
        <v>1632</v>
      </c>
      <c r="D828" s="191">
        <v>0</v>
      </c>
      <c r="E828" s="193">
        <v>0</v>
      </c>
      <c r="F828" s="70" t="str">
        <f t="shared" si="169"/>
        <v>-</v>
      </c>
    </row>
    <row r="829" spans="1:6" ht="22.8" x14ac:dyDescent="0.2">
      <c r="A829" s="69" t="s">
        <v>1634</v>
      </c>
      <c r="B829" s="64" t="s">
        <v>1635</v>
      </c>
      <c r="C829" s="301" t="s">
        <v>1634</v>
      </c>
      <c r="D829" s="191">
        <v>0</v>
      </c>
      <c r="E829" s="193">
        <v>0</v>
      </c>
      <c r="F829" s="70" t="str">
        <f t="shared" si="169"/>
        <v>-</v>
      </c>
    </row>
    <row r="830" spans="1:6" ht="12" x14ac:dyDescent="0.2">
      <c r="A830" s="69" t="s">
        <v>1636</v>
      </c>
      <c r="B830" s="64" t="s">
        <v>1637</v>
      </c>
      <c r="C830" s="301" t="s">
        <v>1636</v>
      </c>
      <c r="D830" s="191">
        <v>0</v>
      </c>
      <c r="E830" s="193">
        <v>0</v>
      </c>
      <c r="F830" s="70" t="str">
        <f t="shared" si="169"/>
        <v>-</v>
      </c>
    </row>
    <row r="831" spans="1:6" ht="12.75" customHeight="1" x14ac:dyDescent="0.2">
      <c r="A831" s="69" t="s">
        <v>1638</v>
      </c>
      <c r="B831" s="64" t="s">
        <v>1639</v>
      </c>
      <c r="C831" s="301" t="s">
        <v>1638</v>
      </c>
      <c r="D831" s="191">
        <v>0</v>
      </c>
      <c r="E831" s="193">
        <v>0</v>
      </c>
      <c r="F831" s="70" t="str">
        <f t="shared" si="169"/>
        <v>-</v>
      </c>
    </row>
    <row r="832" spans="1:6" ht="12.75" customHeight="1" x14ac:dyDescent="0.2">
      <c r="A832" s="69" t="s">
        <v>1640</v>
      </c>
      <c r="B832" s="64" t="s">
        <v>1641</v>
      </c>
      <c r="C832" s="301" t="s">
        <v>1640</v>
      </c>
      <c r="D832" s="191">
        <v>0</v>
      </c>
      <c r="E832" s="193">
        <v>0</v>
      </c>
      <c r="F832" s="70" t="str">
        <f t="shared" si="169"/>
        <v>-</v>
      </c>
    </row>
    <row r="833" spans="1:6" ht="22.8" x14ac:dyDescent="0.2">
      <c r="A833" s="69" t="s">
        <v>1642</v>
      </c>
      <c r="B833" s="64" t="s">
        <v>1643</v>
      </c>
      <c r="C833" s="301" t="s">
        <v>1642</v>
      </c>
      <c r="D833" s="191">
        <v>0</v>
      </c>
      <c r="E833" s="193">
        <v>0</v>
      </c>
      <c r="F833" s="70" t="str">
        <f t="shared" si="169"/>
        <v>-</v>
      </c>
    </row>
    <row r="834" spans="1:6" ht="22.8" x14ac:dyDescent="0.2">
      <c r="A834" s="69" t="s">
        <v>1644</v>
      </c>
      <c r="B834" s="64" t="s">
        <v>1645</v>
      </c>
      <c r="C834" s="301" t="s">
        <v>1644</v>
      </c>
      <c r="D834" s="191">
        <v>0</v>
      </c>
      <c r="E834" s="193">
        <v>0</v>
      </c>
      <c r="F834" s="70" t="str">
        <f t="shared" si="169"/>
        <v>-</v>
      </c>
    </row>
    <row r="835" spans="1:6" ht="12.75" customHeight="1" x14ac:dyDescent="0.2">
      <c r="A835" s="69" t="s">
        <v>1646</v>
      </c>
      <c r="B835" s="64" t="s">
        <v>1647</v>
      </c>
      <c r="C835" s="301" t="s">
        <v>1646</v>
      </c>
      <c r="D835" s="191">
        <v>0</v>
      </c>
      <c r="E835" s="193">
        <v>0</v>
      </c>
      <c r="F835" s="70" t="str">
        <f t="shared" si="169"/>
        <v>-</v>
      </c>
    </row>
    <row r="836" spans="1:6" ht="12.75" customHeight="1" x14ac:dyDescent="0.2">
      <c r="A836" s="69" t="s">
        <v>1648</v>
      </c>
      <c r="B836" s="64" t="s">
        <v>1649</v>
      </c>
      <c r="C836" s="301" t="s">
        <v>1648</v>
      </c>
      <c r="D836" s="191">
        <v>0</v>
      </c>
      <c r="E836" s="193">
        <v>0</v>
      </c>
      <c r="F836" s="70" t="str">
        <f t="shared" si="169"/>
        <v>-</v>
      </c>
    </row>
    <row r="837" spans="1:6" ht="12.75" customHeight="1" x14ac:dyDescent="0.2">
      <c r="A837" s="69" t="s">
        <v>1650</v>
      </c>
      <c r="B837" s="64" t="s">
        <v>1651</v>
      </c>
      <c r="C837" s="301" t="s">
        <v>1650</v>
      </c>
      <c r="D837" s="191">
        <v>0</v>
      </c>
      <c r="E837" s="193">
        <v>0</v>
      </c>
      <c r="F837" s="70" t="str">
        <f t="shared" si="169"/>
        <v>-</v>
      </c>
    </row>
    <row r="838" spans="1:6" ht="12.75" customHeight="1" x14ac:dyDescent="0.2">
      <c r="A838" s="69" t="s">
        <v>1652</v>
      </c>
      <c r="B838" s="64" t="s">
        <v>1653</v>
      </c>
      <c r="C838" s="301" t="s">
        <v>1652</v>
      </c>
      <c r="D838" s="191">
        <v>0</v>
      </c>
      <c r="E838" s="193">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12636.8</v>
      </c>
      <c r="E855" s="193">
        <v>15774.75</v>
      </c>
      <c r="F855" s="44">
        <f t="shared" si="169"/>
        <v>124.83184033932642</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3">
        <v>0</v>
      </c>
      <c r="F896" s="70" t="str">
        <f t="shared" si="169"/>
        <v>-</v>
      </c>
    </row>
    <row r="897" spans="1:6" ht="22.8" x14ac:dyDescent="0.2">
      <c r="A897" s="69">
        <v>81762</v>
      </c>
      <c r="B897" s="181" t="s">
        <v>1769</v>
      </c>
      <c r="C897" s="301" t="s">
        <v>1770</v>
      </c>
      <c r="D897" s="191">
        <v>0</v>
      </c>
      <c r="E897" s="193">
        <v>0</v>
      </c>
      <c r="F897" s="70" t="str">
        <f t="shared" si="169"/>
        <v>-</v>
      </c>
    </row>
    <row r="898" spans="1:6" ht="12" x14ac:dyDescent="0.2">
      <c r="A898" s="69">
        <v>81771</v>
      </c>
      <c r="B898" s="64" t="s">
        <v>1771</v>
      </c>
      <c r="C898" s="301" t="s">
        <v>1772</v>
      </c>
      <c r="D898" s="191">
        <v>0</v>
      </c>
      <c r="E898" s="193">
        <v>0</v>
      </c>
      <c r="F898" s="70" t="str">
        <f t="shared" si="169"/>
        <v>-</v>
      </c>
    </row>
    <row r="899" spans="1:6" ht="12" x14ac:dyDescent="0.2">
      <c r="A899" s="69">
        <v>81772</v>
      </c>
      <c r="B899" s="64" t="s">
        <v>1773</v>
      </c>
      <c r="C899" s="301" t="s">
        <v>1774</v>
      </c>
      <c r="D899" s="191">
        <v>0</v>
      </c>
      <c r="E899" s="193">
        <v>0</v>
      </c>
      <c r="F899" s="70" t="str">
        <f t="shared" si="169"/>
        <v>-</v>
      </c>
    </row>
    <row r="900" spans="1:6" ht="12.75" customHeight="1" x14ac:dyDescent="0.2">
      <c r="A900" s="69">
        <v>82412</v>
      </c>
      <c r="B900" s="64" t="s">
        <v>1775</v>
      </c>
      <c r="C900" s="301" t="s">
        <v>1776</v>
      </c>
      <c r="D900" s="191">
        <v>0</v>
      </c>
      <c r="E900" s="193">
        <v>0</v>
      </c>
      <c r="F900" s="70" t="str">
        <f t="shared" si="169"/>
        <v>-</v>
      </c>
    </row>
    <row r="901" spans="1:6" ht="12.75" customHeight="1" x14ac:dyDescent="0.2">
      <c r="A901" s="69">
        <v>84132</v>
      </c>
      <c r="B901" s="64" t="s">
        <v>1777</v>
      </c>
      <c r="C901" s="301" t="s">
        <v>1778</v>
      </c>
      <c r="D901" s="191">
        <v>0</v>
      </c>
      <c r="E901" s="193">
        <v>0</v>
      </c>
      <c r="F901" s="70" t="str">
        <f t="shared" si="169"/>
        <v>-</v>
      </c>
    </row>
    <row r="902" spans="1:6" ht="12.75" customHeight="1" x14ac:dyDescent="0.2">
      <c r="A902" s="69">
        <v>84142</v>
      </c>
      <c r="B902" s="64" t="s">
        <v>1779</v>
      </c>
      <c r="C902" s="301" t="s">
        <v>1780</v>
      </c>
      <c r="D902" s="191">
        <v>0</v>
      </c>
      <c r="E902" s="193">
        <v>0</v>
      </c>
      <c r="F902" s="70" t="str">
        <f t="shared" si="169"/>
        <v>-</v>
      </c>
    </row>
    <row r="903" spans="1:6" ht="12.75" customHeight="1" x14ac:dyDescent="0.2">
      <c r="A903" s="69">
        <v>84152</v>
      </c>
      <c r="B903" s="64" t="s">
        <v>1781</v>
      </c>
      <c r="C903" s="301" t="s">
        <v>1782</v>
      </c>
      <c r="D903" s="191">
        <v>0</v>
      </c>
      <c r="E903" s="193">
        <v>0</v>
      </c>
      <c r="F903" s="70" t="str">
        <f t="shared" si="169"/>
        <v>-</v>
      </c>
    </row>
    <row r="904" spans="1:6" ht="12.75" customHeight="1" x14ac:dyDescent="0.2">
      <c r="A904" s="69">
        <v>84162</v>
      </c>
      <c r="B904" s="64" t="s">
        <v>1783</v>
      </c>
      <c r="C904" s="301" t="s">
        <v>1784</v>
      </c>
      <c r="D904" s="191">
        <v>0</v>
      </c>
      <c r="E904" s="193">
        <v>0</v>
      </c>
      <c r="F904" s="70" t="str">
        <f t="shared" si="169"/>
        <v>-</v>
      </c>
    </row>
    <row r="905" spans="1:6" ht="12.75" customHeight="1" x14ac:dyDescent="0.2">
      <c r="A905" s="69">
        <v>84221</v>
      </c>
      <c r="B905" s="64" t="s">
        <v>1785</v>
      </c>
      <c r="C905" s="301" t="s">
        <v>1786</v>
      </c>
      <c r="D905" s="191">
        <v>0</v>
      </c>
      <c r="E905" s="193">
        <v>0</v>
      </c>
      <c r="F905" s="70" t="str">
        <f t="shared" si="169"/>
        <v>-</v>
      </c>
    </row>
    <row r="906" spans="1:6" ht="12.75" customHeight="1" x14ac:dyDescent="0.2">
      <c r="A906" s="69">
        <v>84222</v>
      </c>
      <c r="B906" s="64" t="s">
        <v>1787</v>
      </c>
      <c r="C906" s="301" t="s">
        <v>1788</v>
      </c>
      <c r="D906" s="191">
        <v>0</v>
      </c>
      <c r="E906" s="193">
        <v>0</v>
      </c>
      <c r="F906" s="70" t="str">
        <f t="shared" si="169"/>
        <v>-</v>
      </c>
    </row>
    <row r="907" spans="1:6" ht="12.75" customHeight="1" x14ac:dyDescent="0.2">
      <c r="A907" s="69" t="s">
        <v>1789</v>
      </c>
      <c r="B907" s="64" t="s">
        <v>1790</v>
      </c>
      <c r="C907" s="301" t="s">
        <v>1789</v>
      </c>
      <c r="D907" s="191">
        <v>0</v>
      </c>
      <c r="E907" s="193">
        <v>0</v>
      </c>
      <c r="F907" s="70" t="str">
        <f t="shared" si="169"/>
        <v>-</v>
      </c>
    </row>
    <row r="908" spans="1:6" ht="12.75" customHeight="1" x14ac:dyDescent="0.2">
      <c r="A908" s="69">
        <v>84232</v>
      </c>
      <c r="B908" s="64" t="s">
        <v>1791</v>
      </c>
      <c r="C908" s="301" t="s">
        <v>1792</v>
      </c>
      <c r="D908" s="191">
        <v>0</v>
      </c>
      <c r="E908" s="193">
        <v>0</v>
      </c>
      <c r="F908" s="70" t="str">
        <f t="shared" si="169"/>
        <v>-</v>
      </c>
    </row>
    <row r="909" spans="1:6" ht="12" x14ac:dyDescent="0.2">
      <c r="A909" s="69">
        <v>84242</v>
      </c>
      <c r="B909" s="64" t="s">
        <v>1793</v>
      </c>
      <c r="C909" s="301" t="s">
        <v>1794</v>
      </c>
      <c r="D909" s="191">
        <v>0</v>
      </c>
      <c r="E909" s="193">
        <v>0</v>
      </c>
      <c r="F909" s="70" t="str">
        <f t="shared" si="169"/>
        <v>-</v>
      </c>
    </row>
    <row r="910" spans="1:6" ht="12" x14ac:dyDescent="0.2">
      <c r="A910" s="69" t="s">
        <v>1795</v>
      </c>
      <c r="B910" s="64" t="s">
        <v>1796</v>
      </c>
      <c r="C910" s="301" t="s">
        <v>1795</v>
      </c>
      <c r="D910" s="191">
        <v>0</v>
      </c>
      <c r="E910" s="193">
        <v>0</v>
      </c>
      <c r="F910" s="70" t="str">
        <f t="shared" si="169"/>
        <v>-</v>
      </c>
    </row>
    <row r="911" spans="1:6" ht="12.75" customHeight="1" x14ac:dyDescent="0.2">
      <c r="A911" s="69">
        <v>84312</v>
      </c>
      <c r="B911" s="64" t="s">
        <v>1797</v>
      </c>
      <c r="C911" s="301" t="s">
        <v>1798</v>
      </c>
      <c r="D911" s="191">
        <v>0</v>
      </c>
      <c r="E911" s="193">
        <v>0</v>
      </c>
      <c r="F911" s="70" t="str">
        <f t="shared" si="169"/>
        <v>-</v>
      </c>
    </row>
    <row r="912" spans="1:6" ht="12" x14ac:dyDescent="0.2">
      <c r="A912" s="69">
        <v>84431</v>
      </c>
      <c r="B912" s="64" t="s">
        <v>1799</v>
      </c>
      <c r="C912" s="301" t="s">
        <v>1800</v>
      </c>
      <c r="D912" s="191">
        <v>0</v>
      </c>
      <c r="E912" s="193">
        <v>0</v>
      </c>
      <c r="F912" s="70" t="str">
        <f t="shared" si="169"/>
        <v>-</v>
      </c>
    </row>
    <row r="913" spans="1:6" ht="12" x14ac:dyDescent="0.2">
      <c r="A913" s="69">
        <v>84432</v>
      </c>
      <c r="B913" s="64" t="s">
        <v>1801</v>
      </c>
      <c r="C913" s="301" t="s">
        <v>1802</v>
      </c>
      <c r="D913" s="191">
        <v>0</v>
      </c>
      <c r="E913" s="193">
        <v>0</v>
      </c>
      <c r="F913" s="70" t="str">
        <f t="shared" si="169"/>
        <v>-</v>
      </c>
    </row>
    <row r="914" spans="1:6" ht="12" x14ac:dyDescent="0.2">
      <c r="A914" s="69" t="s">
        <v>1803</v>
      </c>
      <c r="B914" s="64" t="s">
        <v>1804</v>
      </c>
      <c r="C914" s="301" t="s">
        <v>1803</v>
      </c>
      <c r="D914" s="191">
        <v>0</v>
      </c>
      <c r="E914" s="193">
        <v>0</v>
      </c>
      <c r="F914" s="70" t="str">
        <f t="shared" si="169"/>
        <v>-</v>
      </c>
    </row>
    <row r="915" spans="1:6" ht="22.8" x14ac:dyDescent="0.2">
      <c r="A915" s="69">
        <v>84442</v>
      </c>
      <c r="B915" s="64" t="s">
        <v>1805</v>
      </c>
      <c r="C915" s="301" t="s">
        <v>1806</v>
      </c>
      <c r="D915" s="191">
        <v>0</v>
      </c>
      <c r="E915" s="193">
        <v>0</v>
      </c>
      <c r="F915" s="70" t="str">
        <f t="shared" si="169"/>
        <v>-</v>
      </c>
    </row>
    <row r="916" spans="1:6" ht="22.8" x14ac:dyDescent="0.2">
      <c r="A916" s="69">
        <v>84452</v>
      </c>
      <c r="B916" s="181" t="s">
        <v>1807</v>
      </c>
      <c r="C916" s="301" t="s">
        <v>1808</v>
      </c>
      <c r="D916" s="191">
        <v>0</v>
      </c>
      <c r="E916" s="193">
        <v>0</v>
      </c>
      <c r="F916" s="70" t="str">
        <f t="shared" si="169"/>
        <v>-</v>
      </c>
    </row>
    <row r="917" spans="1:6" ht="22.8" x14ac:dyDescent="0.2">
      <c r="A917" s="69" t="s">
        <v>1809</v>
      </c>
      <c r="B917" s="181" t="s">
        <v>1810</v>
      </c>
      <c r="C917" s="301" t="s">
        <v>1809</v>
      </c>
      <c r="D917" s="191">
        <v>0</v>
      </c>
      <c r="E917" s="193">
        <v>0</v>
      </c>
      <c r="F917" s="70" t="str">
        <f t="shared" si="169"/>
        <v>-</v>
      </c>
    </row>
    <row r="918" spans="1:6" ht="12.75" customHeight="1" x14ac:dyDescent="0.2">
      <c r="A918" s="69">
        <v>84461</v>
      </c>
      <c r="B918" s="64" t="s">
        <v>1811</v>
      </c>
      <c r="C918" s="301" t="s">
        <v>1812</v>
      </c>
      <c r="D918" s="191">
        <v>0</v>
      </c>
      <c r="E918" s="193">
        <v>0</v>
      </c>
      <c r="F918" s="70" t="str">
        <f t="shared" si="169"/>
        <v>-</v>
      </c>
    </row>
    <row r="919" spans="1:6" ht="12.75" customHeight="1" x14ac:dyDescent="0.2">
      <c r="A919" s="69">
        <v>84462</v>
      </c>
      <c r="B919" s="64" t="s">
        <v>1813</v>
      </c>
      <c r="C919" s="301" t="s">
        <v>1814</v>
      </c>
      <c r="D919" s="191">
        <v>0</v>
      </c>
      <c r="E919" s="193">
        <v>0</v>
      </c>
      <c r="F919" s="70" t="str">
        <f t="shared" si="169"/>
        <v>-</v>
      </c>
    </row>
    <row r="920" spans="1:6" ht="12.75" customHeight="1" x14ac:dyDescent="0.2">
      <c r="A920" s="69" t="s">
        <v>1815</v>
      </c>
      <c r="B920" s="64" t="s">
        <v>1816</v>
      </c>
      <c r="C920" s="301" t="s">
        <v>1815</v>
      </c>
      <c r="D920" s="191">
        <v>0</v>
      </c>
      <c r="E920" s="193">
        <v>0</v>
      </c>
      <c r="F920" s="70" t="str">
        <f t="shared" si="169"/>
        <v>-</v>
      </c>
    </row>
    <row r="921" spans="1:6" ht="12.75" customHeight="1" x14ac:dyDescent="0.2">
      <c r="A921" s="69">
        <v>84472</v>
      </c>
      <c r="B921" s="64" t="s">
        <v>1817</v>
      </c>
      <c r="C921" s="301" t="s">
        <v>1818</v>
      </c>
      <c r="D921" s="191">
        <v>0</v>
      </c>
      <c r="E921" s="193">
        <v>0</v>
      </c>
      <c r="F921" s="70" t="str">
        <f t="shared" si="169"/>
        <v>-</v>
      </c>
    </row>
    <row r="922" spans="1:6" ht="12.75" customHeight="1" x14ac:dyDescent="0.2">
      <c r="A922" s="69">
        <v>84482</v>
      </c>
      <c r="B922" s="64" t="s">
        <v>1819</v>
      </c>
      <c r="C922" s="301" t="s">
        <v>1820</v>
      </c>
      <c r="D922" s="191">
        <v>0</v>
      </c>
      <c r="E922" s="193">
        <v>0</v>
      </c>
      <c r="F922" s="70" t="str">
        <f t="shared" si="169"/>
        <v>-</v>
      </c>
    </row>
    <row r="923" spans="1:6" ht="12.75" customHeight="1" x14ac:dyDescent="0.2">
      <c r="A923" s="69" t="s">
        <v>1821</v>
      </c>
      <c r="B923" s="64" t="s">
        <v>1822</v>
      </c>
      <c r="C923" s="301" t="s">
        <v>1821</v>
      </c>
      <c r="D923" s="191">
        <v>0</v>
      </c>
      <c r="E923" s="193">
        <v>0</v>
      </c>
      <c r="F923" s="70" t="str">
        <f t="shared" si="169"/>
        <v>-</v>
      </c>
    </row>
    <row r="924" spans="1:6" ht="22.8" x14ac:dyDescent="0.2">
      <c r="A924" s="69">
        <v>84532</v>
      </c>
      <c r="B924" s="64" t="s">
        <v>1823</v>
      </c>
      <c r="C924" s="301" t="s">
        <v>1824</v>
      </c>
      <c r="D924" s="191">
        <v>0</v>
      </c>
      <c r="E924" s="193">
        <v>0</v>
      </c>
      <c r="F924" s="70" t="str">
        <f t="shared" si="169"/>
        <v>-</v>
      </c>
    </row>
    <row r="925" spans="1:6" ht="12.75" customHeight="1" x14ac:dyDescent="0.2">
      <c r="A925" s="69">
        <v>84542</v>
      </c>
      <c r="B925" s="64" t="s">
        <v>1825</v>
      </c>
      <c r="C925" s="301" t="s">
        <v>1826</v>
      </c>
      <c r="D925" s="191">
        <v>0</v>
      </c>
      <c r="E925" s="193">
        <v>0</v>
      </c>
      <c r="F925" s="70" t="str">
        <f t="shared" si="169"/>
        <v>-</v>
      </c>
    </row>
    <row r="926" spans="1:6" ht="12.75" customHeight="1" x14ac:dyDescent="0.2">
      <c r="A926" s="69">
        <v>84552</v>
      </c>
      <c r="B926" s="64" t="s">
        <v>1827</v>
      </c>
      <c r="C926" s="301" t="s">
        <v>1828</v>
      </c>
      <c r="D926" s="191">
        <v>0</v>
      </c>
      <c r="E926" s="193">
        <v>0</v>
      </c>
      <c r="F926" s="70" t="str">
        <f t="shared" si="169"/>
        <v>-</v>
      </c>
    </row>
    <row r="927" spans="1:6" ht="12.75" customHeight="1" x14ac:dyDescent="0.2">
      <c r="A927" s="69">
        <v>84711</v>
      </c>
      <c r="B927" s="64" t="s">
        <v>1829</v>
      </c>
      <c r="C927" s="301" t="s">
        <v>1830</v>
      </c>
      <c r="D927" s="191">
        <v>0</v>
      </c>
      <c r="E927" s="193">
        <v>0</v>
      </c>
      <c r="F927" s="70" t="str">
        <f t="shared" si="169"/>
        <v>-</v>
      </c>
    </row>
    <row r="928" spans="1:6" ht="12.75" customHeight="1" x14ac:dyDescent="0.2">
      <c r="A928" s="69">
        <v>84712</v>
      </c>
      <c r="B928" s="64" t="s">
        <v>1831</v>
      </c>
      <c r="C928" s="301" t="s">
        <v>1832</v>
      </c>
      <c r="D928" s="191">
        <v>0</v>
      </c>
      <c r="E928" s="193">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3">
        <v>0</v>
      </c>
      <c r="F937" s="70" t="str">
        <f t="shared" si="169"/>
        <v>-</v>
      </c>
    </row>
    <row r="938" spans="1:6" ht="22.8" x14ac:dyDescent="0.2">
      <c r="A938" s="69">
        <v>84762</v>
      </c>
      <c r="B938" s="181" t="s">
        <v>1851</v>
      </c>
      <c r="C938" s="301" t="s">
        <v>1852</v>
      </c>
      <c r="D938" s="191">
        <v>0</v>
      </c>
      <c r="E938" s="193">
        <v>0</v>
      </c>
      <c r="F938" s="70" t="str">
        <f t="shared" si="169"/>
        <v>-</v>
      </c>
    </row>
    <row r="939" spans="1:6" ht="12" x14ac:dyDescent="0.2">
      <c r="A939" s="69" t="s">
        <v>1853</v>
      </c>
      <c r="B939" s="64" t="s">
        <v>1854</v>
      </c>
      <c r="C939" s="301" t="s">
        <v>1853</v>
      </c>
      <c r="D939" s="191">
        <v>0</v>
      </c>
      <c r="E939" s="193">
        <v>0</v>
      </c>
      <c r="F939" s="70" t="str">
        <f t="shared" si="169"/>
        <v>-</v>
      </c>
    </row>
    <row r="940" spans="1:6" ht="12" x14ac:dyDescent="0.2">
      <c r="A940" s="69" t="s">
        <v>1855</v>
      </c>
      <c r="B940" s="64" t="s">
        <v>1856</v>
      </c>
      <c r="C940" s="301" t="s">
        <v>1855</v>
      </c>
      <c r="D940" s="191">
        <v>0</v>
      </c>
      <c r="E940" s="193">
        <v>0</v>
      </c>
      <c r="F940" s="70" t="str">
        <f t="shared" si="169"/>
        <v>-</v>
      </c>
    </row>
    <row r="941" spans="1:6" ht="12.75" customHeight="1" x14ac:dyDescent="0.2">
      <c r="A941" s="69">
        <v>85412</v>
      </c>
      <c r="B941" s="64" t="s">
        <v>1857</v>
      </c>
      <c r="C941" s="301" t="s">
        <v>1858</v>
      </c>
      <c r="D941" s="191">
        <v>0</v>
      </c>
      <c r="E941" s="193">
        <v>0</v>
      </c>
      <c r="F941" s="70" t="str">
        <f t="shared" si="169"/>
        <v>-</v>
      </c>
    </row>
    <row r="942" spans="1:6" ht="22.8" x14ac:dyDescent="0.2">
      <c r="A942" s="69">
        <v>51212</v>
      </c>
      <c r="B942" s="181" t="s">
        <v>1859</v>
      </c>
      <c r="C942" s="301" t="s">
        <v>1860</v>
      </c>
      <c r="D942" s="191">
        <v>0</v>
      </c>
      <c r="E942" s="193">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3">
        <v>0</v>
      </c>
      <c r="F966" s="70" t="str">
        <f t="shared" si="169"/>
        <v>-</v>
      </c>
    </row>
    <row r="967" spans="1:6" ht="12" x14ac:dyDescent="0.2">
      <c r="A967" s="69">
        <v>51771</v>
      </c>
      <c r="B967" s="64" t="s">
        <v>1909</v>
      </c>
      <c r="C967" s="301" t="s">
        <v>1910</v>
      </c>
      <c r="D967" s="191">
        <v>0</v>
      </c>
      <c r="E967" s="193">
        <v>0</v>
      </c>
      <c r="F967" s="70" t="str">
        <f t="shared" si="169"/>
        <v>-</v>
      </c>
    </row>
    <row r="968" spans="1:6" ht="12" x14ac:dyDescent="0.2">
      <c r="A968" s="69">
        <v>51772</v>
      </c>
      <c r="B968" s="64" t="s">
        <v>1911</v>
      </c>
      <c r="C968" s="301" t="s">
        <v>1912</v>
      </c>
      <c r="D968" s="191">
        <v>0</v>
      </c>
      <c r="E968" s="193">
        <v>0</v>
      </c>
      <c r="F968" s="70" t="str">
        <f t="shared" si="169"/>
        <v>-</v>
      </c>
    </row>
    <row r="969" spans="1:6" ht="12" x14ac:dyDescent="0.2">
      <c r="A969" s="69">
        <v>54132</v>
      </c>
      <c r="B969" s="64" t="s">
        <v>1913</v>
      </c>
      <c r="C969" s="301" t="s">
        <v>1914</v>
      </c>
      <c r="D969" s="191">
        <v>0</v>
      </c>
      <c r="E969" s="193">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3">
        <v>0</v>
      </c>
      <c r="F974" s="70" t="str">
        <f t="shared" si="169"/>
        <v>-</v>
      </c>
    </row>
    <row r="975" spans="1:6" ht="12" x14ac:dyDescent="0.2">
      <c r="A975" s="69" t="s">
        <v>1925</v>
      </c>
      <c r="B975" s="64" t="s">
        <v>1926</v>
      </c>
      <c r="C975" s="301" t="s">
        <v>1925</v>
      </c>
      <c r="D975" s="191">
        <v>0</v>
      </c>
      <c r="E975" s="193">
        <v>0</v>
      </c>
      <c r="F975" s="70" t="str">
        <f t="shared" si="169"/>
        <v>-</v>
      </c>
    </row>
    <row r="976" spans="1:6" ht="22.8" x14ac:dyDescent="0.2">
      <c r="A976" s="69">
        <v>54232</v>
      </c>
      <c r="B976" s="181" t="s">
        <v>1927</v>
      </c>
      <c r="C976" s="301" t="s">
        <v>1928</v>
      </c>
      <c r="D976" s="191">
        <v>0</v>
      </c>
      <c r="E976" s="193">
        <v>0</v>
      </c>
      <c r="F976" s="70" t="str">
        <f t="shared" si="169"/>
        <v>-</v>
      </c>
    </row>
    <row r="977" spans="1:6" ht="22.8" x14ac:dyDescent="0.2">
      <c r="A977" s="69">
        <v>54242</v>
      </c>
      <c r="B977" s="64" t="s">
        <v>1929</v>
      </c>
      <c r="C977" s="301" t="s">
        <v>1930</v>
      </c>
      <c r="D977" s="191">
        <v>0</v>
      </c>
      <c r="E977" s="193">
        <v>0</v>
      </c>
      <c r="F977" s="70" t="str">
        <f t="shared" si="169"/>
        <v>-</v>
      </c>
    </row>
    <row r="978" spans="1:6" ht="22.8" x14ac:dyDescent="0.2">
      <c r="A978" s="69" t="s">
        <v>1931</v>
      </c>
      <c r="B978" s="64" t="s">
        <v>1932</v>
      </c>
      <c r="C978" s="301" t="s">
        <v>1931</v>
      </c>
      <c r="D978" s="191">
        <v>0</v>
      </c>
      <c r="E978" s="193">
        <v>0</v>
      </c>
      <c r="F978" s="70" t="str">
        <f t="shared" si="169"/>
        <v>-</v>
      </c>
    </row>
    <row r="979" spans="1:6" ht="22.8" x14ac:dyDescent="0.2">
      <c r="A979" s="69">
        <v>54312</v>
      </c>
      <c r="B979" s="181" t="s">
        <v>1933</v>
      </c>
      <c r="C979" s="301" t="s">
        <v>1934</v>
      </c>
      <c r="D979" s="191">
        <v>0</v>
      </c>
      <c r="E979" s="193">
        <v>0</v>
      </c>
      <c r="F979" s="70" t="str">
        <f t="shared" si="169"/>
        <v>-</v>
      </c>
    </row>
    <row r="980" spans="1:6" ht="22.8" x14ac:dyDescent="0.2">
      <c r="A980" s="69">
        <v>54431</v>
      </c>
      <c r="B980" s="64" t="s">
        <v>1935</v>
      </c>
      <c r="C980" s="301" t="s">
        <v>1936</v>
      </c>
      <c r="D980" s="191">
        <v>0</v>
      </c>
      <c r="E980" s="193">
        <v>0</v>
      </c>
      <c r="F980" s="70" t="str">
        <f t="shared" si="169"/>
        <v>-</v>
      </c>
    </row>
    <row r="981" spans="1:6" ht="22.8" x14ac:dyDescent="0.2">
      <c r="A981" s="69">
        <v>54432</v>
      </c>
      <c r="B981" s="64" t="s">
        <v>1937</v>
      </c>
      <c r="C981" s="301" t="s">
        <v>1938</v>
      </c>
      <c r="D981" s="191">
        <v>0</v>
      </c>
      <c r="E981" s="193">
        <v>0</v>
      </c>
      <c r="F981" s="70" t="str">
        <f t="shared" si="169"/>
        <v>-</v>
      </c>
    </row>
    <row r="982" spans="1:6" ht="22.8" x14ac:dyDescent="0.2">
      <c r="A982" s="69" t="s">
        <v>1939</v>
      </c>
      <c r="B982" s="64" t="s">
        <v>1940</v>
      </c>
      <c r="C982" s="301" t="s">
        <v>1939</v>
      </c>
      <c r="D982" s="191">
        <v>0</v>
      </c>
      <c r="E982" s="193">
        <v>0</v>
      </c>
      <c r="F982" s="70" t="str">
        <f t="shared" si="169"/>
        <v>-</v>
      </c>
    </row>
    <row r="983" spans="1:6" ht="22.8" x14ac:dyDescent="0.2">
      <c r="A983" s="69">
        <v>54442</v>
      </c>
      <c r="B983" s="64" t="s">
        <v>1941</v>
      </c>
      <c r="C983" s="301" t="s">
        <v>1942</v>
      </c>
      <c r="D983" s="191">
        <v>0</v>
      </c>
      <c r="E983" s="193">
        <v>0</v>
      </c>
      <c r="F983" s="70" t="str">
        <f t="shared" si="169"/>
        <v>-</v>
      </c>
    </row>
    <row r="984" spans="1:6" ht="22.8" x14ac:dyDescent="0.2">
      <c r="A984" s="69">
        <v>54452</v>
      </c>
      <c r="B984" s="64" t="s">
        <v>1943</v>
      </c>
      <c r="C984" s="301" t="s">
        <v>1944</v>
      </c>
      <c r="D984" s="191">
        <v>0</v>
      </c>
      <c r="E984" s="193">
        <v>0</v>
      </c>
      <c r="F984" s="70" t="str">
        <f t="shared" si="169"/>
        <v>-</v>
      </c>
    </row>
    <row r="985" spans="1:6" ht="22.8" x14ac:dyDescent="0.2">
      <c r="A985" s="69" t="s">
        <v>1945</v>
      </c>
      <c r="B985" s="64" t="s">
        <v>1946</v>
      </c>
      <c r="C985" s="301" t="s">
        <v>1945</v>
      </c>
      <c r="D985" s="191">
        <v>0</v>
      </c>
      <c r="E985" s="193">
        <v>0</v>
      </c>
      <c r="F985" s="70" t="str">
        <f t="shared" si="169"/>
        <v>-</v>
      </c>
    </row>
    <row r="986" spans="1:6" ht="12" x14ac:dyDescent="0.2">
      <c r="A986" s="69">
        <v>54461</v>
      </c>
      <c r="B986" s="64" t="s">
        <v>1947</v>
      </c>
      <c r="C986" s="301" t="s">
        <v>1948</v>
      </c>
      <c r="D986" s="191">
        <v>0</v>
      </c>
      <c r="E986" s="193">
        <v>0</v>
      </c>
      <c r="F986" s="70" t="str">
        <f t="shared" si="169"/>
        <v>-</v>
      </c>
    </row>
    <row r="987" spans="1:6" ht="12" x14ac:dyDescent="0.2">
      <c r="A987" s="69">
        <v>54462</v>
      </c>
      <c r="B987" s="64" t="s">
        <v>1949</v>
      </c>
      <c r="C987" s="301" t="s">
        <v>1950</v>
      </c>
      <c r="D987" s="191">
        <v>0</v>
      </c>
      <c r="E987" s="193">
        <v>0</v>
      </c>
      <c r="F987" s="70" t="str">
        <f t="shared" si="169"/>
        <v>-</v>
      </c>
    </row>
    <row r="988" spans="1:6" ht="12" x14ac:dyDescent="0.2">
      <c r="A988" s="69" t="s">
        <v>1951</v>
      </c>
      <c r="B988" s="64" t="s">
        <v>1952</v>
      </c>
      <c r="C988" s="301" t="s">
        <v>1951</v>
      </c>
      <c r="D988" s="191">
        <v>0</v>
      </c>
      <c r="E988" s="193">
        <v>0</v>
      </c>
      <c r="F988" s="70" t="str">
        <f t="shared" si="169"/>
        <v>-</v>
      </c>
    </row>
    <row r="989" spans="1:6" ht="22.8" x14ac:dyDescent="0.2">
      <c r="A989" s="69">
        <v>54472</v>
      </c>
      <c r="B989" s="181" t="s">
        <v>1953</v>
      </c>
      <c r="C989" s="301" t="s">
        <v>1954</v>
      </c>
      <c r="D989" s="191">
        <v>0</v>
      </c>
      <c r="E989" s="193">
        <v>0</v>
      </c>
      <c r="F989" s="70" t="str">
        <f t="shared" si="169"/>
        <v>-</v>
      </c>
    </row>
    <row r="990" spans="1:6" ht="22.8" x14ac:dyDescent="0.2">
      <c r="A990" s="69">
        <v>54482</v>
      </c>
      <c r="B990" s="181" t="s">
        <v>1955</v>
      </c>
      <c r="C990" s="301" t="s">
        <v>1956</v>
      </c>
      <c r="D990" s="191">
        <v>0</v>
      </c>
      <c r="E990" s="193">
        <v>0</v>
      </c>
      <c r="F990" s="70" t="str">
        <f t="shared" si="169"/>
        <v>-</v>
      </c>
    </row>
    <row r="991" spans="1:6" ht="22.8" x14ac:dyDescent="0.2">
      <c r="A991" s="69" t="s">
        <v>1957</v>
      </c>
      <c r="B991" s="181" t="s">
        <v>1958</v>
      </c>
      <c r="C991" s="301" t="s">
        <v>1957</v>
      </c>
      <c r="D991" s="191">
        <v>0</v>
      </c>
      <c r="E991" s="193">
        <v>0</v>
      </c>
      <c r="F991" s="70" t="str">
        <f t="shared" si="169"/>
        <v>-</v>
      </c>
    </row>
    <row r="992" spans="1:6" ht="22.8" x14ac:dyDescent="0.2">
      <c r="A992" s="69">
        <v>54532</v>
      </c>
      <c r="B992" s="64" t="s">
        <v>1959</v>
      </c>
      <c r="C992" s="301" t="s">
        <v>1960</v>
      </c>
      <c r="D992" s="191">
        <v>0</v>
      </c>
      <c r="E992" s="193">
        <v>0</v>
      </c>
      <c r="F992" s="70" t="str">
        <f t="shared" si="169"/>
        <v>-</v>
      </c>
    </row>
    <row r="993" spans="1:6" ht="12.75" customHeight="1" x14ac:dyDescent="0.2">
      <c r="A993" s="69">
        <v>54542</v>
      </c>
      <c r="B993" s="64" t="s">
        <v>1961</v>
      </c>
      <c r="C993" s="301" t="s">
        <v>1962</v>
      </c>
      <c r="D993" s="191">
        <v>0</v>
      </c>
      <c r="E993" s="193">
        <v>0</v>
      </c>
      <c r="F993" s="70" t="str">
        <f t="shared" si="169"/>
        <v>-</v>
      </c>
    </row>
    <row r="994" spans="1:6" ht="22.8" x14ac:dyDescent="0.2">
      <c r="A994" s="69">
        <v>54552</v>
      </c>
      <c r="B994" s="64" t="s">
        <v>1963</v>
      </c>
      <c r="C994" s="301" t="s">
        <v>1964</v>
      </c>
      <c r="D994" s="191">
        <v>0</v>
      </c>
      <c r="E994" s="193">
        <v>0</v>
      </c>
      <c r="F994" s="70" t="str">
        <f t="shared" si="169"/>
        <v>-</v>
      </c>
    </row>
    <row r="995" spans="1:6" ht="12.75" customHeight="1" x14ac:dyDescent="0.2">
      <c r="A995" s="69">
        <v>54711</v>
      </c>
      <c r="B995" s="64" t="s">
        <v>1965</v>
      </c>
      <c r="C995" s="301" t="s">
        <v>1966</v>
      </c>
      <c r="D995" s="191">
        <v>0</v>
      </c>
      <c r="E995" s="193">
        <v>0</v>
      </c>
      <c r="F995" s="70" t="str">
        <f t="shared" si="169"/>
        <v>-</v>
      </c>
    </row>
    <row r="996" spans="1:6" ht="12.75" customHeight="1" x14ac:dyDescent="0.2">
      <c r="A996" s="69">
        <v>54712</v>
      </c>
      <c r="B996" s="64" t="s">
        <v>1967</v>
      </c>
      <c r="C996" s="301" t="s">
        <v>1968</v>
      </c>
      <c r="D996" s="191">
        <v>0</v>
      </c>
      <c r="E996" s="193">
        <v>0</v>
      </c>
      <c r="F996" s="70" t="str">
        <f t="shared" si="169"/>
        <v>-</v>
      </c>
    </row>
    <row r="997" spans="1:6" ht="12.75" customHeight="1" x14ac:dyDescent="0.2">
      <c r="A997" s="69">
        <v>54721</v>
      </c>
      <c r="B997" s="64" t="s">
        <v>1969</v>
      </c>
      <c r="C997" s="301" t="s">
        <v>1970</v>
      </c>
      <c r="D997" s="191">
        <v>0</v>
      </c>
      <c r="E997" s="193">
        <v>0</v>
      </c>
      <c r="F997" s="70" t="str">
        <f t="shared" si="169"/>
        <v>-</v>
      </c>
    </row>
    <row r="998" spans="1:6" ht="12.75" customHeight="1" x14ac:dyDescent="0.2">
      <c r="A998" s="69">
        <v>54722</v>
      </c>
      <c r="B998" s="64" t="s">
        <v>1971</v>
      </c>
      <c r="C998" s="301" t="s">
        <v>1972</v>
      </c>
      <c r="D998" s="191">
        <v>0</v>
      </c>
      <c r="E998" s="193">
        <v>0</v>
      </c>
      <c r="F998" s="70" t="str">
        <f t="shared" si="169"/>
        <v>-</v>
      </c>
    </row>
    <row r="999" spans="1:6" ht="12.75" customHeight="1" x14ac:dyDescent="0.2">
      <c r="A999" s="69">
        <v>54731</v>
      </c>
      <c r="B999" s="64" t="s">
        <v>1973</v>
      </c>
      <c r="C999" s="301" t="s">
        <v>1974</v>
      </c>
      <c r="D999" s="191">
        <v>0</v>
      </c>
      <c r="E999" s="193">
        <v>0</v>
      </c>
      <c r="F999" s="70" t="str">
        <f t="shared" si="169"/>
        <v>-</v>
      </c>
    </row>
    <row r="1000" spans="1:6" ht="12.75" customHeight="1" x14ac:dyDescent="0.2">
      <c r="A1000" s="69">
        <v>54732</v>
      </c>
      <c r="B1000" s="64" t="s">
        <v>1975</v>
      </c>
      <c r="C1000" s="301" t="s">
        <v>1976</v>
      </c>
      <c r="D1000" s="191">
        <v>0</v>
      </c>
      <c r="E1000" s="193">
        <v>0</v>
      </c>
      <c r="F1000" s="70" t="str">
        <f t="shared" si="169"/>
        <v>-</v>
      </c>
    </row>
    <row r="1001" spans="1:6" ht="12.75" customHeight="1" x14ac:dyDescent="0.2">
      <c r="A1001" s="69">
        <v>54741</v>
      </c>
      <c r="B1001" s="64" t="s">
        <v>1977</v>
      </c>
      <c r="C1001" s="301" t="s">
        <v>1978</v>
      </c>
      <c r="D1001" s="191">
        <v>0</v>
      </c>
      <c r="E1001" s="193">
        <v>0</v>
      </c>
      <c r="F1001" s="70" t="str">
        <f t="shared" si="169"/>
        <v>-</v>
      </c>
    </row>
    <row r="1002" spans="1:6" ht="12.75" customHeight="1" x14ac:dyDescent="0.2">
      <c r="A1002" s="69">
        <v>54742</v>
      </c>
      <c r="B1002" s="64" t="s">
        <v>1979</v>
      </c>
      <c r="C1002" s="301" t="s">
        <v>1980</v>
      </c>
      <c r="D1002" s="191">
        <v>0</v>
      </c>
      <c r="E1002" s="193">
        <v>0</v>
      </c>
      <c r="F1002" s="70" t="str">
        <f t="shared" si="169"/>
        <v>-</v>
      </c>
    </row>
    <row r="1003" spans="1:6" ht="12" x14ac:dyDescent="0.2">
      <c r="A1003" s="69">
        <v>54751</v>
      </c>
      <c r="B1003" s="64" t="s">
        <v>1981</v>
      </c>
      <c r="C1003" s="301" t="s">
        <v>1982</v>
      </c>
      <c r="D1003" s="191">
        <v>0</v>
      </c>
      <c r="E1003" s="193">
        <v>0</v>
      </c>
      <c r="F1003" s="70" t="str">
        <f t="shared" si="169"/>
        <v>-</v>
      </c>
    </row>
    <row r="1004" spans="1:6" ht="12" x14ac:dyDescent="0.2">
      <c r="A1004" s="69">
        <v>54752</v>
      </c>
      <c r="B1004" s="64" t="s">
        <v>1983</v>
      </c>
      <c r="C1004" s="301" t="s">
        <v>1984</v>
      </c>
      <c r="D1004" s="191">
        <v>0</v>
      </c>
      <c r="E1004" s="193">
        <v>0</v>
      </c>
      <c r="F1004" s="70" t="str">
        <f t="shared" si="169"/>
        <v>-</v>
      </c>
    </row>
    <row r="1005" spans="1:6" ht="22.8" x14ac:dyDescent="0.2">
      <c r="A1005" s="69">
        <v>54761</v>
      </c>
      <c r="B1005" s="64" t="s">
        <v>1985</v>
      </c>
      <c r="C1005" s="301" t="s">
        <v>1986</v>
      </c>
      <c r="D1005" s="191">
        <v>0</v>
      </c>
      <c r="E1005" s="193">
        <v>0</v>
      </c>
      <c r="F1005" s="70" t="str">
        <f t="shared" si="169"/>
        <v>-</v>
      </c>
    </row>
    <row r="1006" spans="1:6" ht="22.8" x14ac:dyDescent="0.2">
      <c r="A1006" s="69">
        <v>54762</v>
      </c>
      <c r="B1006" s="64" t="s">
        <v>1987</v>
      </c>
      <c r="C1006" s="301" t="s">
        <v>1988</v>
      </c>
      <c r="D1006" s="191">
        <v>0</v>
      </c>
      <c r="E1006" s="193">
        <v>0</v>
      </c>
      <c r="F1006" s="70" t="str">
        <f t="shared" si="169"/>
        <v>-</v>
      </c>
    </row>
    <row r="1007" spans="1:6" ht="22.8" x14ac:dyDescent="0.2">
      <c r="A1007" s="69">
        <v>54771</v>
      </c>
      <c r="B1007" s="64" t="s">
        <v>1989</v>
      </c>
      <c r="C1007" s="301" t="s">
        <v>1990</v>
      </c>
      <c r="D1007" s="191">
        <v>0</v>
      </c>
      <c r="E1007" s="193">
        <v>0</v>
      </c>
      <c r="F1007" s="70" t="str">
        <f t="shared" ref="F1007:F1009" si="172">IF(D1007&lt;&gt;0,IF(E1007/D1007&gt;=100,"&gt;&gt;100",E1007/D1007*100),"-")</f>
        <v>-</v>
      </c>
    </row>
    <row r="1008" spans="1:6" ht="22.8" x14ac:dyDescent="0.2">
      <c r="A1008" s="69">
        <v>54772</v>
      </c>
      <c r="B1008" s="64" t="s">
        <v>1991</v>
      </c>
      <c r="C1008" s="301" t="s">
        <v>1992</v>
      </c>
      <c r="D1008" s="191">
        <v>0</v>
      </c>
      <c r="E1008" s="193">
        <v>0</v>
      </c>
      <c r="F1008" s="70" t="str">
        <f t="shared" si="172"/>
        <v>-</v>
      </c>
    </row>
    <row r="1009" spans="1:6" ht="22.8" x14ac:dyDescent="0.2">
      <c r="A1009" s="72">
        <v>55312</v>
      </c>
      <c r="B1009" s="64" t="s">
        <v>1993</v>
      </c>
      <c r="C1009" s="302" t="s">
        <v>1994</v>
      </c>
      <c r="D1009" s="192">
        <v>0</v>
      </c>
      <c r="E1009" s="193">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5">
        <v>0</v>
      </c>
      <c r="F1013" s="70" t="str">
        <f t="shared" si="173"/>
        <v>-</v>
      </c>
    </row>
    <row r="1014" spans="1:6" ht="22.8" x14ac:dyDescent="0.2">
      <c r="A1014" s="69" t="s">
        <v>2003</v>
      </c>
      <c r="B1014" s="64" t="s">
        <v>2004</v>
      </c>
      <c r="C1014" s="301" t="s">
        <v>2003</v>
      </c>
      <c r="D1014" s="306">
        <v>0</v>
      </c>
      <c r="E1014" s="305">
        <v>0</v>
      </c>
      <c r="F1014" s="70" t="str">
        <f t="shared" si="173"/>
        <v>-</v>
      </c>
    </row>
    <row r="1015" spans="1:6" ht="22.8" x14ac:dyDescent="0.2">
      <c r="A1015" s="69">
        <v>26454</v>
      </c>
      <c r="B1015" s="64" t="s">
        <v>2005</v>
      </c>
      <c r="C1015" s="301" t="s">
        <v>2006</v>
      </c>
      <c r="D1015" s="306">
        <v>0</v>
      </c>
      <c r="E1015" s="305">
        <v>0</v>
      </c>
      <c r="F1015" s="70" t="str">
        <f t="shared" si="173"/>
        <v>-</v>
      </c>
    </row>
    <row r="1016" spans="1:6" ht="12.75" customHeight="1" x14ac:dyDescent="0.2">
      <c r="A1016" s="69" t="s">
        <v>2007</v>
      </c>
      <c r="B1016" s="64" t="s">
        <v>2008</v>
      </c>
      <c r="C1016" s="301" t="s">
        <v>2007</v>
      </c>
      <c r="D1016" s="306">
        <v>0</v>
      </c>
      <c r="E1016" s="305">
        <v>0</v>
      </c>
      <c r="F1016" s="70" t="str">
        <f t="shared" si="173"/>
        <v>-</v>
      </c>
    </row>
    <row r="1017" spans="1:6" ht="36" x14ac:dyDescent="0.2">
      <c r="A1017" s="69" t="s">
        <v>2009</v>
      </c>
      <c r="B1017" s="64" t="s">
        <v>2010</v>
      </c>
      <c r="C1017" s="301" t="s">
        <v>2011</v>
      </c>
      <c r="D1017" s="306">
        <v>0</v>
      </c>
      <c r="E1017" s="305">
        <v>0</v>
      </c>
      <c r="F1017" s="70" t="str">
        <f t="shared" si="173"/>
        <v>-</v>
      </c>
    </row>
    <row r="1018" spans="1:6" ht="12.75" customHeight="1" x14ac:dyDescent="0.2">
      <c r="A1018" s="69" t="s">
        <v>2012</v>
      </c>
      <c r="B1018" s="64" t="s">
        <v>2013</v>
      </c>
      <c r="C1018" s="301" t="s">
        <v>2012</v>
      </c>
      <c r="D1018" s="306">
        <v>0</v>
      </c>
      <c r="E1018" s="305">
        <v>0</v>
      </c>
      <c r="F1018" s="70" t="str">
        <f t="shared" si="173"/>
        <v>-</v>
      </c>
    </row>
    <row r="1019" spans="1:6" ht="22.8" x14ac:dyDescent="0.2">
      <c r="A1019" s="72">
        <v>26534</v>
      </c>
      <c r="B1019" s="73" t="s">
        <v>2014</v>
      </c>
      <c r="C1019" s="302" t="s">
        <v>2015</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3040</v>
      </c>
      <c r="C1" s="288" t="s">
        <v>34</v>
      </c>
      <c r="D1" s="290" t="s">
        <v>2146</v>
      </c>
      <c r="E1" s="289" t="s">
        <v>57</v>
      </c>
      <c r="F1" s="291" t="s">
        <v>3041</v>
      </c>
    </row>
    <row r="2" spans="1:24" ht="50.1" customHeight="1" x14ac:dyDescent="0.25">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3044</v>
      </c>
      <c r="C5" s="137" t="s">
        <v>3045</v>
      </c>
      <c r="D5" s="197"/>
      <c r="E5" s="30"/>
      <c r="F5" s="30"/>
      <c r="G5" s="30"/>
      <c r="H5" s="30"/>
      <c r="I5" s="30"/>
      <c r="J5" s="30"/>
      <c r="K5" s="30"/>
      <c r="L5" s="30"/>
      <c r="M5" s="30"/>
      <c r="N5" s="30"/>
      <c r="O5" s="30"/>
      <c r="P5" s="30"/>
      <c r="Q5" s="30"/>
      <c r="R5" s="30"/>
      <c r="S5" s="30"/>
      <c r="T5" s="30"/>
      <c r="U5" s="30"/>
    </row>
    <row r="6" spans="1:24" ht="24" x14ac:dyDescent="0.25">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5">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5">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5">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5">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5">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5">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5">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5">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5">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5">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3042</v>
      </c>
      <c r="B1" s="375"/>
      <c r="C1" s="375"/>
      <c r="D1" s="375"/>
      <c r="E1" s="50" t="s">
        <v>3189</v>
      </c>
      <c r="F1" s="50"/>
      <c r="G1" s="50"/>
      <c r="H1" s="50"/>
      <c r="I1" s="50"/>
      <c r="J1" s="50"/>
      <c r="K1" s="50"/>
      <c r="L1" s="50"/>
      <c r="M1" s="50"/>
      <c r="N1" s="50"/>
      <c r="O1" s="50"/>
      <c r="P1" s="50"/>
    </row>
    <row r="2" spans="1:17" ht="37.5" customHeight="1" x14ac:dyDescent="0.25">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5">
      <c r="A3" s="96" t="s">
        <v>3199</v>
      </c>
      <c r="B3" s="97" t="s">
        <v>3200</v>
      </c>
      <c r="C3" s="98" t="s">
        <v>3201</v>
      </c>
      <c r="D3" s="94"/>
      <c r="E3" s="95">
        <f>E4+E14+E23+E298+E341+E344+E346</f>
        <v>0</v>
      </c>
      <c r="F3" s="95">
        <f>F4+F14+F23+F298+F341+F344+F346</f>
        <v>2</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9667</v>
      </c>
      <c r="P3" s="50"/>
    </row>
    <row r="4" spans="1:17" ht="19.5" customHeight="1" x14ac:dyDescent="0.25">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5">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2</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2025-10-09T06:35:23Z</cp:lastPrinted>
  <dcterms:created xsi:type="dcterms:W3CDTF">2022-04-01T05:14:30Z</dcterms:created>
  <dcterms:modified xsi:type="dcterms:W3CDTF">2025-10-09T06:36:11Z</dcterms:modified>
</cp:coreProperties>
</file>