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ateo\Financijski izvjestaji\2024\1-6\"/>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1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F301" i="9"/>
  <c r="H300" i="9"/>
  <c r="E300" i="9" s="1"/>
  <c r="B300" i="9" s="1"/>
  <c r="G300" i="9"/>
  <c r="F300" i="9"/>
  <c r="H299" i="9"/>
  <c r="G299" i="9"/>
  <c r="F299" i="9"/>
  <c r="H298" i="9"/>
  <c r="G298" i="9"/>
  <c r="E298" i="9" s="1"/>
  <c r="F298" i="9"/>
  <c r="H297" i="9"/>
  <c r="G297" i="9"/>
  <c r="F297" i="9"/>
  <c r="H296" i="9"/>
  <c r="G296" i="9"/>
  <c r="F296" i="9"/>
  <c r="E296" i="9"/>
  <c r="B296" i="9" s="1"/>
  <c r="H295" i="9"/>
  <c r="G295" i="9"/>
  <c r="F295" i="9"/>
  <c r="H294" i="9"/>
  <c r="G294" i="9"/>
  <c r="E294" i="9" s="1"/>
  <c r="F294" i="9"/>
  <c r="H293" i="9"/>
  <c r="G293" i="9"/>
  <c r="F293" i="9"/>
  <c r="H292" i="9"/>
  <c r="G292" i="9"/>
  <c r="F292" i="9"/>
  <c r="H291" i="9"/>
  <c r="G291" i="9"/>
  <c r="F291" i="9"/>
  <c r="E291" i="9"/>
  <c r="F290" i="9"/>
  <c r="F289" i="9"/>
  <c r="H288" i="9"/>
  <c r="E288" i="9" s="1"/>
  <c r="B288" i="9" s="1"/>
  <c r="G288" i="9"/>
  <c r="F288" i="9"/>
  <c r="H287" i="9"/>
  <c r="G287" i="9"/>
  <c r="F287" i="9"/>
  <c r="E287" i="9"/>
  <c r="B287" i="9" s="1"/>
  <c r="H286" i="9"/>
  <c r="G286" i="9"/>
  <c r="F286" i="9"/>
  <c r="H285" i="9"/>
  <c r="G285" i="9"/>
  <c r="F285" i="9"/>
  <c r="F284" i="9"/>
  <c r="H283" i="9"/>
  <c r="E283" i="9" s="1"/>
  <c r="B283" i="9" s="1"/>
  <c r="G283" i="9"/>
  <c r="F283" i="9"/>
  <c r="H282" i="9"/>
  <c r="G282" i="9"/>
  <c r="F282" i="9"/>
  <c r="E282" i="9"/>
  <c r="B282" i="9" s="1"/>
  <c r="H281" i="9"/>
  <c r="G281" i="9"/>
  <c r="E281" i="9" s="1"/>
  <c r="B281" i="9" s="1"/>
  <c r="F281" i="9"/>
  <c r="F280" i="9"/>
  <c r="F277" i="9" s="1"/>
  <c r="F279" i="9"/>
  <c r="F278" i="9"/>
  <c r="F276" i="9"/>
  <c r="L275" i="9"/>
  <c r="F275" i="9" s="1"/>
  <c r="H275" i="9"/>
  <c r="F274" i="9"/>
  <c r="I273" i="9"/>
  <c r="E273" i="9" s="1"/>
  <c r="H273" i="9"/>
  <c r="F273" i="9"/>
  <c r="E272" i="9"/>
  <c r="M271" i="9"/>
  <c r="L271" i="9"/>
  <c r="E271" i="9"/>
  <c r="M270" i="9"/>
  <c r="F270" i="9" s="1"/>
  <c r="L270" i="9"/>
  <c r="E270" i="9"/>
  <c r="B270" i="9"/>
  <c r="M269" i="9"/>
  <c r="L269" i="9"/>
  <c r="F269" i="9"/>
  <c r="E269" i="9"/>
  <c r="B269" i="9" s="1"/>
  <c r="M268" i="9"/>
  <c r="L268" i="9"/>
  <c r="F268" i="9"/>
  <c r="B268" i="9" s="1"/>
  <c r="E268" i="9"/>
  <c r="M267" i="9"/>
  <c r="L267" i="9"/>
  <c r="E267" i="9"/>
  <c r="M266" i="9"/>
  <c r="F266" i="9" s="1"/>
  <c r="L266" i="9"/>
  <c r="E266" i="9"/>
  <c r="B266" i="9"/>
  <c r="M265" i="9"/>
  <c r="L265" i="9"/>
  <c r="F265" i="9"/>
  <c r="E265" i="9"/>
  <c r="B265" i="9" s="1"/>
  <c r="M264" i="9"/>
  <c r="L264" i="9"/>
  <c r="F264" i="9"/>
  <c r="B264" i="9" s="1"/>
  <c r="E264" i="9"/>
  <c r="M263" i="9"/>
  <c r="L263" i="9"/>
  <c r="E263" i="9"/>
  <c r="M262" i="9"/>
  <c r="F262" i="9" s="1"/>
  <c r="L262" i="9"/>
  <c r="E262" i="9"/>
  <c r="B262" i="9"/>
  <c r="M261" i="9"/>
  <c r="L261" i="9"/>
  <c r="F261" i="9"/>
  <c r="E261" i="9"/>
  <c r="B261" i="9" s="1"/>
  <c r="M260" i="9"/>
  <c r="L260" i="9"/>
  <c r="F260" i="9"/>
  <c r="B260" i="9" s="1"/>
  <c r="E260" i="9"/>
  <c r="M259" i="9"/>
  <c r="L259" i="9"/>
  <c r="E259" i="9"/>
  <c r="M258" i="9"/>
  <c r="F258" i="9" s="1"/>
  <c r="L258" i="9"/>
  <c r="E258" i="9"/>
  <c r="B258" i="9"/>
  <c r="M257" i="9"/>
  <c r="L257" i="9"/>
  <c r="F257" i="9"/>
  <c r="E257" i="9"/>
  <c r="B257" i="9" s="1"/>
  <c r="M256" i="9"/>
  <c r="L256" i="9"/>
  <c r="F256" i="9"/>
  <c r="B256" i="9" s="1"/>
  <c r="E256" i="9"/>
  <c r="M255" i="9"/>
  <c r="L255" i="9"/>
  <c r="E255" i="9"/>
  <c r="M254" i="9"/>
  <c r="F254" i="9" s="1"/>
  <c r="L254" i="9"/>
  <c r="E254" i="9"/>
  <c r="B254" i="9"/>
  <c r="M253" i="9"/>
  <c r="L253" i="9"/>
  <c r="F253" i="9"/>
  <c r="E253" i="9"/>
  <c r="B253" i="9" s="1"/>
  <c r="M252" i="9"/>
  <c r="L252" i="9"/>
  <c r="F252" i="9"/>
  <c r="B252" i="9" s="1"/>
  <c r="E252" i="9"/>
  <c r="M251" i="9"/>
  <c r="L251" i="9"/>
  <c r="E251" i="9"/>
  <c r="M250" i="9"/>
  <c r="F250" i="9" s="1"/>
  <c r="L250" i="9"/>
  <c r="E250" i="9"/>
  <c r="B250" i="9"/>
  <c r="M249" i="9"/>
  <c r="L249" i="9"/>
  <c r="F249" i="9"/>
  <c r="E249" i="9"/>
  <c r="B249" i="9" s="1"/>
  <c r="M248" i="9"/>
  <c r="L248" i="9"/>
  <c r="F248" i="9"/>
  <c r="B248" i="9" s="1"/>
  <c r="E248" i="9"/>
  <c r="M247" i="9"/>
  <c r="L247" i="9"/>
  <c r="E247" i="9"/>
  <c r="M246" i="9"/>
  <c r="L246" i="9"/>
  <c r="F246" i="9"/>
  <c r="E246" i="9"/>
  <c r="B246" i="9" s="1"/>
  <c r="M245" i="9"/>
  <c r="L245" i="9"/>
  <c r="F245" i="9"/>
  <c r="E245" i="9"/>
  <c r="M244" i="9"/>
  <c r="L244" i="9"/>
  <c r="F244" i="9"/>
  <c r="B244" i="9" s="1"/>
  <c r="E244" i="9"/>
  <c r="M243" i="9"/>
  <c r="L243" i="9"/>
  <c r="F243" i="9" s="1"/>
  <c r="E243" i="9"/>
  <c r="M242" i="9"/>
  <c r="F242" i="9" s="1"/>
  <c r="B242" i="9" s="1"/>
  <c r="L242" i="9"/>
  <c r="E242" i="9"/>
  <c r="M241" i="9"/>
  <c r="L241" i="9"/>
  <c r="F241" i="9" s="1"/>
  <c r="E241" i="9"/>
  <c r="M240" i="9"/>
  <c r="L240" i="9"/>
  <c r="E240" i="9"/>
  <c r="M239" i="9"/>
  <c r="L239" i="9"/>
  <c r="E239" i="9"/>
  <c r="M238" i="9"/>
  <c r="L238" i="9"/>
  <c r="F238" i="9"/>
  <c r="E238" i="9"/>
  <c r="B238" i="9" s="1"/>
  <c r="M237" i="9"/>
  <c r="L237" i="9"/>
  <c r="F237" i="9"/>
  <c r="E237" i="9"/>
  <c r="M236" i="9"/>
  <c r="L236" i="9"/>
  <c r="F236" i="9"/>
  <c r="B236" i="9" s="1"/>
  <c r="E236" i="9"/>
  <c r="M235" i="9"/>
  <c r="L235" i="9"/>
  <c r="F235" i="9" s="1"/>
  <c r="E235" i="9"/>
  <c r="B235" i="9" s="1"/>
  <c r="M234" i="9"/>
  <c r="F234" i="9" s="1"/>
  <c r="B234" i="9" s="1"/>
  <c r="L234" i="9"/>
  <c r="E234" i="9"/>
  <c r="M233" i="9"/>
  <c r="L233" i="9"/>
  <c r="F233" i="9" s="1"/>
  <c r="E233" i="9"/>
  <c r="M232" i="9"/>
  <c r="L232" i="9"/>
  <c r="F232" i="9" s="1"/>
  <c r="B232" i="9" s="1"/>
  <c r="E232" i="9"/>
  <c r="M231" i="9"/>
  <c r="L231" i="9"/>
  <c r="E231" i="9"/>
  <c r="M230" i="9"/>
  <c r="L230" i="9"/>
  <c r="F230" i="9"/>
  <c r="E230" i="9"/>
  <c r="B230" i="9" s="1"/>
  <c r="M229" i="9"/>
  <c r="L229" i="9"/>
  <c r="F229" i="9"/>
  <c r="E229" i="9"/>
  <c r="M228" i="9"/>
  <c r="L228" i="9"/>
  <c r="F228" i="9"/>
  <c r="B228" i="9" s="1"/>
  <c r="E228" i="9"/>
  <c r="M227" i="9"/>
  <c r="L227" i="9"/>
  <c r="F227" i="9" s="1"/>
  <c r="E227" i="9"/>
  <c r="M226" i="9"/>
  <c r="F226" i="9" s="1"/>
  <c r="B226" i="9" s="1"/>
  <c r="L226" i="9"/>
  <c r="E226" i="9"/>
  <c r="M225" i="9"/>
  <c r="L225" i="9"/>
  <c r="F225" i="9" s="1"/>
  <c r="E225" i="9"/>
  <c r="M224" i="9"/>
  <c r="L224" i="9"/>
  <c r="E224" i="9"/>
  <c r="M223" i="9"/>
  <c r="L223" i="9"/>
  <c r="E223" i="9"/>
  <c r="M222" i="9"/>
  <c r="L222" i="9"/>
  <c r="F222" i="9"/>
  <c r="E222" i="9"/>
  <c r="B222" i="9" s="1"/>
  <c r="M221" i="9"/>
  <c r="L221" i="9"/>
  <c r="F221" i="9"/>
  <c r="E221" i="9"/>
  <c r="M220" i="9"/>
  <c r="L220" i="9"/>
  <c r="F220" i="9"/>
  <c r="B220" i="9" s="1"/>
  <c r="E220" i="9"/>
  <c r="M219" i="9"/>
  <c r="L219" i="9"/>
  <c r="E219" i="9"/>
  <c r="M218" i="9"/>
  <c r="F218" i="9" s="1"/>
  <c r="B218" i="9" s="1"/>
  <c r="L218" i="9"/>
  <c r="E218" i="9"/>
  <c r="M217" i="9"/>
  <c r="L217" i="9"/>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F158" i="9"/>
  <c r="B158" i="9"/>
  <c r="H157" i="9"/>
  <c r="G157" i="9"/>
  <c r="F157" i="9"/>
  <c r="E157" i="9"/>
  <c r="B157" i="9" s="1"/>
  <c r="H156" i="9"/>
  <c r="G156" i="9"/>
  <c r="F156" i="9"/>
  <c r="E156" i="9"/>
  <c r="H155" i="9"/>
  <c r="G155" i="9"/>
  <c r="E155" i="9" s="1"/>
  <c r="F155" i="9"/>
  <c r="H154" i="9"/>
  <c r="G154" i="9"/>
  <c r="E154" i="9" s="1"/>
  <c r="F154" i="9"/>
  <c r="B154" i="9"/>
  <c r="H153" i="9"/>
  <c r="G153" i="9"/>
  <c r="F153" i="9"/>
  <c r="E153" i="9"/>
  <c r="B153" i="9" s="1"/>
  <c r="H152" i="9"/>
  <c r="G152" i="9"/>
  <c r="F152" i="9"/>
  <c r="E152" i="9"/>
  <c r="H151" i="9"/>
  <c r="G151" i="9"/>
  <c r="E151" i="9" s="1"/>
  <c r="F151" i="9"/>
  <c r="H150" i="9"/>
  <c r="G150" i="9"/>
  <c r="F150" i="9"/>
  <c r="H149" i="9"/>
  <c r="G149" i="9"/>
  <c r="F149" i="9"/>
  <c r="E149" i="9"/>
  <c r="B149" i="9" s="1"/>
  <c r="H148" i="9"/>
  <c r="G148" i="9"/>
  <c r="F148" i="9"/>
  <c r="E148" i="9"/>
  <c r="B148" i="9" s="1"/>
  <c r="H147" i="9"/>
  <c r="G147" i="9"/>
  <c r="E147" i="9" s="1"/>
  <c r="B147" i="9" s="1"/>
  <c r="F147" i="9"/>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E36" i="9" s="1"/>
  <c r="B36" i="9" s="1"/>
  <c r="G36" i="9"/>
  <c r="F36" i="9"/>
  <c r="H35" i="9"/>
  <c r="G35" i="9"/>
  <c r="E35" i="9" s="1"/>
  <c r="B35" i="9" s="1"/>
  <c r="F35" i="9"/>
  <c r="H34" i="9"/>
  <c r="E34" i="9" s="1"/>
  <c r="B34" i="9" s="1"/>
  <c r="G34" i="9"/>
  <c r="F34" i="9"/>
  <c r="H33" i="9"/>
  <c r="G33" i="9"/>
  <c r="F33" i="9"/>
  <c r="H32" i="9"/>
  <c r="G32" i="9"/>
  <c r="F32" i="9"/>
  <c r="H31" i="9"/>
  <c r="G31" i="9"/>
  <c r="E31" i="9" s="1"/>
  <c r="B31" i="9" s="1"/>
  <c r="F31" i="9"/>
  <c r="H30" i="9"/>
  <c r="G30" i="9"/>
  <c r="E30" i="9" s="1"/>
  <c r="B30" i="9" s="1"/>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B24" i="9" s="1"/>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50" i="8"/>
  <c r="D44" i="8"/>
  <c r="C1519" i="1" s="1"/>
  <c r="D36" i="8"/>
  <c r="D26" i="8"/>
  <c r="D24" i="8" s="1"/>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F239" i="5"/>
  <c r="E239" i="5"/>
  <c r="E238" i="5" s="1"/>
  <c r="E237"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E528"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E417" i="4"/>
  <c r="F417" i="4" s="1"/>
  <c r="D417" i="4"/>
  <c r="E416" i="4"/>
  <c r="D416" i="4"/>
  <c r="F411" i="4"/>
  <c r="F410" i="4"/>
  <c r="F409" i="4"/>
  <c r="F406" i="4"/>
  <c r="F405" i="4"/>
  <c r="F404" i="4"/>
  <c r="F403" i="4"/>
  <c r="E402" i="4"/>
  <c r="D402" i="4"/>
  <c r="F402" i="4" s="1"/>
  <c r="F401" i="4"/>
  <c r="F400" i="4"/>
  <c r="E400" i="4"/>
  <c r="D400" i="4"/>
  <c r="F399" i="4"/>
  <c r="F398" i="4"/>
  <c r="F397" i="4"/>
  <c r="E397" i="4"/>
  <c r="E396" i="4" s="1"/>
  <c r="D391" i="1"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E215" i="4"/>
  <c r="F214" i="4"/>
  <c r="F213" i="4"/>
  <c r="F212" i="4"/>
  <c r="F211" i="4"/>
  <c r="E210" i="4"/>
  <c r="D206" i="1" s="1"/>
  <c r="G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E163" i="4" s="1"/>
  <c r="D159" i="1" s="1"/>
  <c r="H159" i="1" s="1"/>
  <c r="D164" i="4"/>
  <c r="F164" i="4" s="1"/>
  <c r="D163" i="4"/>
  <c r="F162" i="4"/>
  <c r="F161" i="4"/>
  <c r="F160" i="4"/>
  <c r="F159" i="4"/>
  <c r="E159" i="4"/>
  <c r="E152" i="4" s="1"/>
  <c r="D159" i="4"/>
  <c r="F158" i="4"/>
  <c r="F157" i="4"/>
  <c r="F156" i="4"/>
  <c r="F155" i="4"/>
  <c r="F154" i="4"/>
  <c r="F153"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4" i="1" s="1"/>
  <c r="H124" i="1" s="1"/>
  <c r="D128" i="4"/>
  <c r="F127" i="4"/>
  <c r="F126" i="4"/>
  <c r="F125" i="4"/>
  <c r="E125" i="4"/>
  <c r="D125" i="4"/>
  <c r="D124" i="4"/>
  <c r="F123" i="4"/>
  <c r="F122" i="4"/>
  <c r="F121" i="4"/>
  <c r="F120" i="4"/>
  <c r="E120" i="4"/>
  <c r="D120" i="4"/>
  <c r="F119" i="4"/>
  <c r="F118" i="4"/>
  <c r="F117" i="4"/>
  <c r="F116" i="4"/>
  <c r="F115" i="4"/>
  <c r="F114" i="4"/>
  <c r="F113" i="4"/>
  <c r="E112" i="4"/>
  <c r="D112" i="4"/>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46" i="1" s="1"/>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G1579" i="1"/>
  <c r="C1579" i="1"/>
  <c r="H1579" i="1" s="1"/>
  <c r="C1578" i="1"/>
  <c r="H1578" i="1" s="1"/>
  <c r="H1577" i="1"/>
  <c r="G1577" i="1"/>
  <c r="C1577" i="1"/>
  <c r="C1576" i="1"/>
  <c r="H1576" i="1" s="1"/>
  <c r="G1575" i="1"/>
  <c r="C1575" i="1"/>
  <c r="H1575" i="1" s="1"/>
  <c r="C1574" i="1"/>
  <c r="H1574" i="1" s="1"/>
  <c r="H1573" i="1"/>
  <c r="G1573" i="1"/>
  <c r="C1573" i="1"/>
  <c r="H1572" i="1"/>
  <c r="G1572" i="1"/>
  <c r="C1572" i="1"/>
  <c r="G1571" i="1"/>
  <c r="C1571" i="1"/>
  <c r="H1571" i="1" s="1"/>
  <c r="C1570" i="1"/>
  <c r="H1570" i="1" s="1"/>
  <c r="H1569" i="1"/>
  <c r="G1569" i="1"/>
  <c r="C1569" i="1"/>
  <c r="H1568" i="1"/>
  <c r="G1568" i="1"/>
  <c r="C1568" i="1"/>
  <c r="G1567" i="1"/>
  <c r="C1567" i="1"/>
  <c r="H1567" i="1" s="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C1534" i="1"/>
  <c r="H1534" i="1" s="1"/>
  <c r="H1533" i="1"/>
  <c r="G1533" i="1"/>
  <c r="C1533" i="1"/>
  <c r="H1532" i="1"/>
  <c r="G1532" i="1"/>
  <c r="C1532" i="1"/>
  <c r="G1531" i="1"/>
  <c r="C1531" i="1"/>
  <c r="H1531" i="1" s="1"/>
  <c r="C1530" i="1"/>
  <c r="H1530" i="1" s="1"/>
  <c r="H1529" i="1"/>
  <c r="G1529" i="1"/>
  <c r="C1529" i="1"/>
  <c r="H1528" i="1"/>
  <c r="G1528" i="1"/>
  <c r="C1528" i="1"/>
  <c r="G1527" i="1"/>
  <c r="C1527" i="1"/>
  <c r="H1527" i="1" s="1"/>
  <c r="C1526" i="1"/>
  <c r="H1526" i="1" s="1"/>
  <c r="H1525" i="1"/>
  <c r="G1525" i="1"/>
  <c r="C1525" i="1"/>
  <c r="H1524" i="1"/>
  <c r="G1524" i="1"/>
  <c r="C1524" i="1"/>
  <c r="G1523" i="1"/>
  <c r="C1523" i="1"/>
  <c r="H1523" i="1" s="1"/>
  <c r="C1522" i="1"/>
  <c r="H1522" i="1" s="1"/>
  <c r="H1521" i="1"/>
  <c r="C1521" i="1"/>
  <c r="G1521" i="1" s="1"/>
  <c r="C1520" i="1"/>
  <c r="H1520" i="1" s="1"/>
  <c r="H1516" i="1"/>
  <c r="G1516" i="1"/>
  <c r="C1516" i="1"/>
  <c r="G1515" i="1"/>
  <c r="C1515" i="1"/>
  <c r="H1515" i="1" s="1"/>
  <c r="C1514" i="1"/>
  <c r="H1514" i="1" s="1"/>
  <c r="H1513" i="1"/>
  <c r="G1513" i="1"/>
  <c r="C1513" i="1"/>
  <c r="H1512" i="1"/>
  <c r="G1512" i="1"/>
  <c r="C1512" i="1"/>
  <c r="G1511" i="1"/>
  <c r="C1511" i="1"/>
  <c r="H1511" i="1" s="1"/>
  <c r="C1510" i="1"/>
  <c r="H1510" i="1" s="1"/>
  <c r="C1509" i="1"/>
  <c r="H1509" i="1" s="1"/>
  <c r="C1508" i="1"/>
  <c r="H1508" i="1" s="1"/>
  <c r="G1507" i="1"/>
  <c r="C1507" i="1"/>
  <c r="H1507" i="1" s="1"/>
  <c r="C1506" i="1"/>
  <c r="H1506" i="1" s="1"/>
  <c r="C1505" i="1"/>
  <c r="H1505" i="1" s="1"/>
  <c r="C1504" i="1"/>
  <c r="H1504" i="1" s="1"/>
  <c r="C1503" i="1"/>
  <c r="H1503" i="1" s="1"/>
  <c r="C1502" i="1"/>
  <c r="H1502" i="1" s="1"/>
  <c r="C1501" i="1"/>
  <c r="G1501" i="1" s="1"/>
  <c r="H1500" i="1"/>
  <c r="G1500" i="1"/>
  <c r="C1500" i="1"/>
  <c r="C1499" i="1"/>
  <c r="H1499" i="1" s="1"/>
  <c r="C1498" i="1"/>
  <c r="H1498" i="1" s="1"/>
  <c r="H1497" i="1"/>
  <c r="C1497" i="1"/>
  <c r="G1497" i="1" s="1"/>
  <c r="H1496" i="1"/>
  <c r="G1496" i="1"/>
  <c r="C1496" i="1"/>
  <c r="G1495" i="1"/>
  <c r="C1495" i="1"/>
  <c r="H1495" i="1" s="1"/>
  <c r="C1494" i="1"/>
  <c r="H1494" i="1" s="1"/>
  <c r="H1493" i="1"/>
  <c r="C1493" i="1"/>
  <c r="G1493" i="1" s="1"/>
  <c r="C1492" i="1"/>
  <c r="H1492" i="1" s="1"/>
  <c r="C1491" i="1"/>
  <c r="H1491" i="1" s="1"/>
  <c r="C1490" i="1"/>
  <c r="H1490" i="1" s="1"/>
  <c r="C1489" i="1"/>
  <c r="G1489" i="1" s="1"/>
  <c r="C1488" i="1"/>
  <c r="H1488" i="1" s="1"/>
  <c r="G1487" i="1"/>
  <c r="C1487" i="1"/>
  <c r="H1487" i="1" s="1"/>
  <c r="C1486" i="1"/>
  <c r="H1486" i="1" s="1"/>
  <c r="C1485" i="1"/>
  <c r="G1485" i="1" s="1"/>
  <c r="C1484" i="1"/>
  <c r="H1484" i="1" s="1"/>
  <c r="C1482" i="1"/>
  <c r="H1482" i="1" s="1"/>
  <c r="C1480" i="1"/>
  <c r="H1480" i="1" s="1"/>
  <c r="D1479" i="1"/>
  <c r="C1479" i="1"/>
  <c r="G1479" i="1" s="1"/>
  <c r="G1478" i="1"/>
  <c r="D1478" i="1"/>
  <c r="H1478" i="1" s="1"/>
  <c r="C1478" i="1"/>
  <c r="D1477" i="1"/>
  <c r="C1477" i="1"/>
  <c r="G1477" i="1" s="1"/>
  <c r="G1476" i="1"/>
  <c r="I1476" i="1" s="1"/>
  <c r="D1476" i="1"/>
  <c r="H1476" i="1" s="1"/>
  <c r="C1476" i="1"/>
  <c r="G1475" i="1"/>
  <c r="D1475" i="1"/>
  <c r="H1475" i="1" s="1"/>
  <c r="C1475" i="1"/>
  <c r="D1474" i="1"/>
  <c r="C1474" i="1"/>
  <c r="G1474" i="1" s="1"/>
  <c r="G1473" i="1"/>
  <c r="I1473" i="1" s="1"/>
  <c r="D1473" i="1"/>
  <c r="H1473" i="1" s="1"/>
  <c r="C1473" i="1"/>
  <c r="D1472" i="1"/>
  <c r="C1472" i="1"/>
  <c r="G1472" i="1" s="1"/>
  <c r="G1471" i="1"/>
  <c r="D1471" i="1"/>
  <c r="H1471" i="1" s="1"/>
  <c r="C1471" i="1"/>
  <c r="G1470" i="1"/>
  <c r="D1470" i="1"/>
  <c r="H1470" i="1" s="1"/>
  <c r="C1470" i="1"/>
  <c r="G1469" i="1"/>
  <c r="D1469" i="1"/>
  <c r="H1469" i="1" s="1"/>
  <c r="C1469" i="1"/>
  <c r="D1468" i="1"/>
  <c r="C1468" i="1"/>
  <c r="G1468" i="1" s="1"/>
  <c r="G1467" i="1"/>
  <c r="I1467" i="1" s="1"/>
  <c r="D1467" i="1"/>
  <c r="H1467" i="1" s="1"/>
  <c r="C1467" i="1"/>
  <c r="D1466" i="1"/>
  <c r="C1466" i="1"/>
  <c r="G1466" i="1" s="1"/>
  <c r="G1465" i="1"/>
  <c r="I1465" i="1" s="1"/>
  <c r="D1465" i="1"/>
  <c r="H1465" i="1" s="1"/>
  <c r="C1465" i="1"/>
  <c r="D1464" i="1"/>
  <c r="C1464" i="1"/>
  <c r="G1464" i="1" s="1"/>
  <c r="G1463" i="1"/>
  <c r="D1463" i="1"/>
  <c r="H1463" i="1" s="1"/>
  <c r="C1463" i="1"/>
  <c r="D1462" i="1"/>
  <c r="C1462" i="1"/>
  <c r="G1462" i="1" s="1"/>
  <c r="D1461" i="1"/>
  <c r="C1461" i="1"/>
  <c r="G1461" i="1" s="1"/>
  <c r="G1460" i="1"/>
  <c r="D1460" i="1"/>
  <c r="H1460" i="1" s="1"/>
  <c r="C1460" i="1"/>
  <c r="D1459" i="1"/>
  <c r="C1459" i="1"/>
  <c r="G1459" i="1" s="1"/>
  <c r="G1458" i="1"/>
  <c r="D1458" i="1"/>
  <c r="H1458" i="1" s="1"/>
  <c r="C1458" i="1"/>
  <c r="D1457" i="1"/>
  <c r="C1457" i="1"/>
  <c r="G1457" i="1" s="1"/>
  <c r="G1456" i="1"/>
  <c r="D1456" i="1"/>
  <c r="H1456" i="1" s="1"/>
  <c r="C1456" i="1"/>
  <c r="D1455" i="1"/>
  <c r="C1455" i="1"/>
  <c r="G1455" i="1" s="1"/>
  <c r="D1454" i="1"/>
  <c r="C1454" i="1"/>
  <c r="G1454" i="1" s="1"/>
  <c r="D1453" i="1"/>
  <c r="C1453" i="1"/>
  <c r="G1453" i="1" s="1"/>
  <c r="G1452" i="1"/>
  <c r="I1452" i="1" s="1"/>
  <c r="D1452" i="1"/>
  <c r="H1452" i="1" s="1"/>
  <c r="C1452" i="1"/>
  <c r="D1451" i="1"/>
  <c r="C1451" i="1"/>
  <c r="G1451" i="1" s="1"/>
  <c r="G1450" i="1"/>
  <c r="I1450" i="1" s="1"/>
  <c r="D1450" i="1"/>
  <c r="H1450" i="1" s="1"/>
  <c r="C1450" i="1"/>
  <c r="D1449" i="1"/>
  <c r="C1449" i="1"/>
  <c r="G1449" i="1" s="1"/>
  <c r="G1448" i="1"/>
  <c r="D1448" i="1"/>
  <c r="H1448" i="1" s="1"/>
  <c r="C1448" i="1"/>
  <c r="D1447" i="1"/>
  <c r="C1447" i="1"/>
  <c r="G1447" i="1" s="1"/>
  <c r="G1446" i="1"/>
  <c r="D1446" i="1"/>
  <c r="H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C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G688" i="1"/>
  <c r="D688" i="1"/>
  <c r="H688" i="1" s="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G647" i="1" s="1"/>
  <c r="C647" i="1"/>
  <c r="H646" i="1"/>
  <c r="G646" i="1"/>
  <c r="D646" i="1"/>
  <c r="C646" i="1"/>
  <c r="D645" i="1"/>
  <c r="G645" i="1" s="1"/>
  <c r="C645" i="1"/>
  <c r="H644" i="1"/>
  <c r="D644" i="1"/>
  <c r="G644" i="1" s="1"/>
  <c r="C644" i="1"/>
  <c r="H643" i="1"/>
  <c r="D643" i="1"/>
  <c r="G643" i="1" s="1"/>
  <c r="C643" i="1"/>
  <c r="H642" i="1"/>
  <c r="G642" i="1"/>
  <c r="D642" i="1"/>
  <c r="C642" i="1"/>
  <c r="D641" i="1"/>
  <c r="H641" i="1" s="1"/>
  <c r="C641"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D413" i="1"/>
  <c r="G413" i="1" s="1"/>
  <c r="C413" i="1"/>
  <c r="C412"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7" i="1"/>
  <c r="C357" i="1"/>
  <c r="H357" i="1" s="1"/>
  <c r="D356" i="1"/>
  <c r="C356" i="1"/>
  <c r="G355" i="1"/>
  <c r="D355" i="1"/>
  <c r="C355" i="1"/>
  <c r="H355" i="1" s="1"/>
  <c r="G354" i="1"/>
  <c r="D354" i="1"/>
  <c r="C354" i="1"/>
  <c r="D353" i="1"/>
  <c r="C353" i="1"/>
  <c r="G353" i="1" s="1"/>
  <c r="D352" i="1"/>
  <c r="C352" i="1"/>
  <c r="G351" i="1"/>
  <c r="D351" i="1"/>
  <c r="C351" i="1"/>
  <c r="H351" i="1" s="1"/>
  <c r="G350" i="1"/>
  <c r="D350" i="1"/>
  <c r="C350" i="1"/>
  <c r="D349" i="1"/>
  <c r="C349" i="1"/>
  <c r="D348" i="1"/>
  <c r="C348" i="1"/>
  <c r="G347" i="1"/>
  <c r="D347" i="1"/>
  <c r="C347" i="1"/>
  <c r="H347" i="1" s="1"/>
  <c r="G346" i="1"/>
  <c r="D346" i="1"/>
  <c r="C346" i="1"/>
  <c r="D344" i="1"/>
  <c r="C344" i="1"/>
  <c r="G343" i="1"/>
  <c r="D343" i="1"/>
  <c r="C343" i="1"/>
  <c r="H343" i="1" s="1"/>
  <c r="G342" i="1"/>
  <c r="D342" i="1"/>
  <c r="C342" i="1"/>
  <c r="D341" i="1"/>
  <c r="C341" i="1"/>
  <c r="D340" i="1"/>
  <c r="C340" i="1"/>
  <c r="G339" i="1"/>
  <c r="D339" i="1"/>
  <c r="C339" i="1"/>
  <c r="H339" i="1" s="1"/>
  <c r="G338" i="1"/>
  <c r="D338" i="1"/>
  <c r="C338" i="1"/>
  <c r="D337" i="1"/>
  <c r="C337" i="1"/>
  <c r="G337" i="1" s="1"/>
  <c r="D336" i="1"/>
  <c r="C336" i="1"/>
  <c r="G335" i="1"/>
  <c r="D335" i="1"/>
  <c r="C335" i="1"/>
  <c r="H335" i="1" s="1"/>
  <c r="G334" i="1"/>
  <c r="D334" i="1"/>
  <c r="C334" i="1"/>
  <c r="D333" i="1"/>
  <c r="C333" i="1"/>
  <c r="D332" i="1"/>
  <c r="C332" i="1"/>
  <c r="G331" i="1"/>
  <c r="D331" i="1"/>
  <c r="C331" i="1"/>
  <c r="H331" i="1" s="1"/>
  <c r="G330" i="1"/>
  <c r="D330" i="1"/>
  <c r="C330" i="1"/>
  <c r="D329" i="1"/>
  <c r="C329" i="1"/>
  <c r="G329" i="1" s="1"/>
  <c r="D328" i="1"/>
  <c r="C328" i="1"/>
  <c r="G327" i="1"/>
  <c r="D327" i="1"/>
  <c r="C327" i="1"/>
  <c r="H327" i="1" s="1"/>
  <c r="G326" i="1"/>
  <c r="D326" i="1"/>
  <c r="C326" i="1"/>
  <c r="D325" i="1"/>
  <c r="C325" i="1"/>
  <c r="D324" i="1"/>
  <c r="C324" i="1"/>
  <c r="G323" i="1"/>
  <c r="D323" i="1"/>
  <c r="C323" i="1"/>
  <c r="H323" i="1" s="1"/>
  <c r="G322" i="1"/>
  <c r="D322" i="1"/>
  <c r="C322" i="1"/>
  <c r="D321" i="1"/>
  <c r="C321" i="1"/>
  <c r="G321" i="1" s="1"/>
  <c r="D320" i="1"/>
  <c r="C320" i="1"/>
  <c r="G319" i="1"/>
  <c r="D319" i="1"/>
  <c r="C319" i="1"/>
  <c r="H319" i="1" s="1"/>
  <c r="G318" i="1"/>
  <c r="D318" i="1"/>
  <c r="C318" i="1"/>
  <c r="D317" i="1"/>
  <c r="C317" i="1"/>
  <c r="D316" i="1"/>
  <c r="C316" i="1"/>
  <c r="G315" i="1"/>
  <c r="D315" i="1"/>
  <c r="C315" i="1"/>
  <c r="H315" i="1" s="1"/>
  <c r="G314" i="1"/>
  <c r="D314" i="1"/>
  <c r="C314" i="1"/>
  <c r="D313" i="1"/>
  <c r="C313" i="1"/>
  <c r="G313" i="1" s="1"/>
  <c r="D312" i="1"/>
  <c r="C312" i="1"/>
  <c r="G311" i="1"/>
  <c r="D311" i="1"/>
  <c r="C311" i="1"/>
  <c r="H311" i="1" s="1"/>
  <c r="G310" i="1"/>
  <c r="D310" i="1"/>
  <c r="C310" i="1"/>
  <c r="D309" i="1"/>
  <c r="C309" i="1"/>
  <c r="D308" i="1"/>
  <c r="C308" i="1"/>
  <c r="G307" i="1"/>
  <c r="D307" i="1"/>
  <c r="C307" i="1"/>
  <c r="H307" i="1" s="1"/>
  <c r="D306" i="1"/>
  <c r="D305" i="1"/>
  <c r="C305" i="1"/>
  <c r="D304" i="1"/>
  <c r="C304" i="1"/>
  <c r="G303" i="1"/>
  <c r="D303" i="1"/>
  <c r="C303" i="1"/>
  <c r="H303" i="1" s="1"/>
  <c r="G302" i="1"/>
  <c r="D302" i="1"/>
  <c r="C302" i="1"/>
  <c r="D301" i="1"/>
  <c r="C301" i="1"/>
  <c r="G301" i="1" s="1"/>
  <c r="D300" i="1"/>
  <c r="C300" i="1"/>
  <c r="G299" i="1"/>
  <c r="D299" i="1"/>
  <c r="C299" i="1"/>
  <c r="H299" i="1" s="1"/>
  <c r="G298" i="1"/>
  <c r="D298" i="1"/>
  <c r="C298" i="1"/>
  <c r="D297" i="1"/>
  <c r="C297" i="1"/>
  <c r="D296" i="1"/>
  <c r="C296" i="1"/>
  <c r="G295" i="1"/>
  <c r="D295" i="1"/>
  <c r="C295" i="1"/>
  <c r="H295" i="1" s="1"/>
  <c r="G294" i="1"/>
  <c r="D294" i="1"/>
  <c r="C294" i="1"/>
  <c r="D292" i="1"/>
  <c r="C292" i="1"/>
  <c r="D291" i="1"/>
  <c r="G291" i="1" s="1"/>
  <c r="C291" i="1"/>
  <c r="D290" i="1"/>
  <c r="G290" i="1" s="1"/>
  <c r="C290" i="1"/>
  <c r="D289" i="1"/>
  <c r="C289" i="1"/>
  <c r="D288" i="1"/>
  <c r="C288" i="1"/>
  <c r="D284" i="1"/>
  <c r="C284" i="1"/>
  <c r="G283" i="1"/>
  <c r="D283" i="1"/>
  <c r="C283" i="1"/>
  <c r="H283" i="1" s="1"/>
  <c r="G282" i="1"/>
  <c r="D282" i="1"/>
  <c r="C282" i="1"/>
  <c r="D281" i="1"/>
  <c r="C281" i="1"/>
  <c r="G281" i="1" s="1"/>
  <c r="D280" i="1"/>
  <c r="C280" i="1"/>
  <c r="G279" i="1"/>
  <c r="D279" i="1"/>
  <c r="C279" i="1"/>
  <c r="H279" i="1" s="1"/>
  <c r="G278" i="1"/>
  <c r="D278" i="1"/>
  <c r="C278" i="1"/>
  <c r="D277" i="1"/>
  <c r="C277" i="1"/>
  <c r="D276" i="1"/>
  <c r="C276" i="1"/>
  <c r="G275" i="1"/>
  <c r="D275" i="1"/>
  <c r="C275" i="1"/>
  <c r="H275" i="1" s="1"/>
  <c r="G274" i="1"/>
  <c r="D274" i="1"/>
  <c r="C274" i="1"/>
  <c r="D273" i="1"/>
  <c r="C273" i="1"/>
  <c r="G273" i="1" s="1"/>
  <c r="D272" i="1"/>
  <c r="C272" i="1"/>
  <c r="G271" i="1"/>
  <c r="D271" i="1"/>
  <c r="C271" i="1"/>
  <c r="H271" i="1" s="1"/>
  <c r="G270" i="1"/>
  <c r="D270" i="1"/>
  <c r="C270" i="1"/>
  <c r="D269" i="1"/>
  <c r="C269" i="1"/>
  <c r="D268" i="1"/>
  <c r="C268" i="1"/>
  <c r="G267" i="1"/>
  <c r="D267" i="1"/>
  <c r="C267" i="1"/>
  <c r="H267" i="1" s="1"/>
  <c r="G266" i="1"/>
  <c r="D266" i="1"/>
  <c r="C266" i="1"/>
  <c r="D265" i="1"/>
  <c r="C265" i="1"/>
  <c r="G265" i="1" s="1"/>
  <c r="D264" i="1"/>
  <c r="C264" i="1"/>
  <c r="G263" i="1"/>
  <c r="D263" i="1"/>
  <c r="C263" i="1"/>
  <c r="H263" i="1" s="1"/>
  <c r="G262" i="1"/>
  <c r="D262" i="1"/>
  <c r="C262" i="1"/>
  <c r="D261" i="1"/>
  <c r="C261" i="1"/>
  <c r="D260" i="1"/>
  <c r="C260" i="1"/>
  <c r="G259" i="1"/>
  <c r="D259" i="1"/>
  <c r="C259" i="1"/>
  <c r="H259" i="1" s="1"/>
  <c r="G258" i="1"/>
  <c r="D258" i="1"/>
  <c r="C258" i="1"/>
  <c r="D257" i="1"/>
  <c r="C257" i="1"/>
  <c r="G257" i="1" s="1"/>
  <c r="D256" i="1"/>
  <c r="C256" i="1"/>
  <c r="G255" i="1"/>
  <c r="D255" i="1"/>
  <c r="C255" i="1"/>
  <c r="H255" i="1" s="1"/>
  <c r="G254" i="1"/>
  <c r="D254" i="1"/>
  <c r="C254" i="1"/>
  <c r="D253" i="1"/>
  <c r="C253" i="1"/>
  <c r="D252" i="1"/>
  <c r="C252" i="1"/>
  <c r="G251" i="1"/>
  <c r="D251" i="1"/>
  <c r="C251" i="1"/>
  <c r="H251" i="1" s="1"/>
  <c r="G250" i="1"/>
  <c r="D250" i="1"/>
  <c r="C250" i="1"/>
  <c r="D249" i="1"/>
  <c r="C249" i="1"/>
  <c r="H249" i="1" s="1"/>
  <c r="D248" i="1"/>
  <c r="G247" i="1"/>
  <c r="D247" i="1"/>
  <c r="C247" i="1"/>
  <c r="H247" i="1" s="1"/>
  <c r="G246" i="1"/>
  <c r="D246" i="1"/>
  <c r="C246" i="1"/>
  <c r="D245" i="1"/>
  <c r="C245" i="1"/>
  <c r="D244" i="1"/>
  <c r="C244" i="1"/>
  <c r="G243" i="1"/>
  <c r="D243" i="1"/>
  <c r="C243" i="1"/>
  <c r="H243" i="1" s="1"/>
  <c r="D242" i="1"/>
  <c r="G242" i="1" s="1"/>
  <c r="C242" i="1"/>
  <c r="D241" i="1"/>
  <c r="C241" i="1"/>
  <c r="D240" i="1"/>
  <c r="C240" i="1"/>
  <c r="G239" i="1"/>
  <c r="D239" i="1"/>
  <c r="C239" i="1"/>
  <c r="H239" i="1" s="1"/>
  <c r="G238" i="1"/>
  <c r="D238" i="1"/>
  <c r="C238" i="1"/>
  <c r="D237" i="1"/>
  <c r="C237" i="1"/>
  <c r="D236" i="1"/>
  <c r="C236" i="1"/>
  <c r="G235" i="1"/>
  <c r="D235" i="1"/>
  <c r="C235" i="1"/>
  <c r="H235" i="1" s="1"/>
  <c r="D234" i="1"/>
  <c r="G234" i="1" s="1"/>
  <c r="C234" i="1"/>
  <c r="D233" i="1"/>
  <c r="C233" i="1"/>
  <c r="D232" i="1"/>
  <c r="C232" i="1"/>
  <c r="G231" i="1"/>
  <c r="D231" i="1"/>
  <c r="C231" i="1"/>
  <c r="H231" i="1" s="1"/>
  <c r="G230" i="1"/>
  <c r="D230" i="1"/>
  <c r="C230" i="1"/>
  <c r="D229" i="1"/>
  <c r="C229" i="1"/>
  <c r="D228" i="1"/>
  <c r="C228" i="1"/>
  <c r="G227" i="1"/>
  <c r="D227" i="1"/>
  <c r="C227" i="1"/>
  <c r="H227" i="1" s="1"/>
  <c r="D226" i="1"/>
  <c r="G226" i="1" s="1"/>
  <c r="C226" i="1"/>
  <c r="D225" i="1"/>
  <c r="C225" i="1"/>
  <c r="D224" i="1"/>
  <c r="C224" i="1"/>
  <c r="G223" i="1"/>
  <c r="D223" i="1"/>
  <c r="C223" i="1"/>
  <c r="H223" i="1" s="1"/>
  <c r="G222" i="1"/>
  <c r="D222" i="1"/>
  <c r="C222" i="1"/>
  <c r="D221" i="1"/>
  <c r="C221" i="1"/>
  <c r="D220" i="1"/>
  <c r="G219" i="1"/>
  <c r="D219" i="1"/>
  <c r="C219" i="1"/>
  <c r="H219" i="1" s="1"/>
  <c r="D218" i="1"/>
  <c r="G218" i="1" s="1"/>
  <c r="C218" i="1"/>
  <c r="D217" i="1"/>
  <c r="C217" i="1"/>
  <c r="D216" i="1"/>
  <c r="C216" i="1"/>
  <c r="G215" i="1"/>
  <c r="D215" i="1"/>
  <c r="C215" i="1"/>
  <c r="H215" i="1" s="1"/>
  <c r="G214" i="1"/>
  <c r="D214" i="1"/>
  <c r="C214" i="1"/>
  <c r="D213" i="1"/>
  <c r="C213" i="1"/>
  <c r="D212" i="1"/>
  <c r="C212" i="1"/>
  <c r="G211" i="1"/>
  <c r="D211" i="1"/>
  <c r="C211" i="1"/>
  <c r="H211" i="1" s="1"/>
  <c r="D210" i="1"/>
  <c r="G210" i="1" s="1"/>
  <c r="C210" i="1"/>
  <c r="D209" i="1"/>
  <c r="C209" i="1"/>
  <c r="D208" i="1"/>
  <c r="C208" i="1"/>
  <c r="G207" i="1"/>
  <c r="D207" i="1"/>
  <c r="C207" i="1"/>
  <c r="C206" i="1"/>
  <c r="G205" i="1"/>
  <c r="D205" i="1"/>
  <c r="H205" i="1" s="1"/>
  <c r="C205" i="1"/>
  <c r="D204" i="1"/>
  <c r="H204" i="1" s="1"/>
  <c r="C204" i="1"/>
  <c r="D203" i="1"/>
  <c r="H203" i="1" s="1"/>
  <c r="C203" i="1"/>
  <c r="G202" i="1"/>
  <c r="D202" i="1"/>
  <c r="H202" i="1" s="1"/>
  <c r="C202" i="1"/>
  <c r="G201" i="1"/>
  <c r="D201" i="1"/>
  <c r="H201" i="1" s="1"/>
  <c r="C201" i="1"/>
  <c r="D200" i="1"/>
  <c r="H200" i="1" s="1"/>
  <c r="C200" i="1"/>
  <c r="D199" i="1"/>
  <c r="H199" i="1" s="1"/>
  <c r="C199" i="1"/>
  <c r="G198" i="1"/>
  <c r="D198" i="1"/>
  <c r="H198" i="1" s="1"/>
  <c r="C198" i="1"/>
  <c r="G197" i="1"/>
  <c r="D197" i="1"/>
  <c r="H197" i="1" s="1"/>
  <c r="C197" i="1"/>
  <c r="D196" i="1"/>
  <c r="H196" i="1" s="1"/>
  <c r="C196" i="1"/>
  <c r="D195" i="1"/>
  <c r="H195" i="1" s="1"/>
  <c r="C195" i="1"/>
  <c r="G194" i="1"/>
  <c r="D194" i="1"/>
  <c r="H194" i="1" s="1"/>
  <c r="C194" i="1"/>
  <c r="G193" i="1"/>
  <c r="D193" i="1"/>
  <c r="H193" i="1" s="1"/>
  <c r="C193" i="1"/>
  <c r="C192" i="1"/>
  <c r="D191" i="1"/>
  <c r="H191" i="1" s="1"/>
  <c r="C191" i="1"/>
  <c r="G190" i="1"/>
  <c r="D190" i="1"/>
  <c r="H190" i="1" s="1"/>
  <c r="C190" i="1"/>
  <c r="G189" i="1"/>
  <c r="D189" i="1"/>
  <c r="H189" i="1" s="1"/>
  <c r="C189" i="1"/>
  <c r="D188" i="1"/>
  <c r="H188" i="1" s="1"/>
  <c r="C188" i="1"/>
  <c r="D187" i="1"/>
  <c r="H187" i="1" s="1"/>
  <c r="C187" i="1"/>
  <c r="G186" i="1"/>
  <c r="D186" i="1"/>
  <c r="H186" i="1" s="1"/>
  <c r="C186" i="1"/>
  <c r="G185" i="1"/>
  <c r="D185" i="1"/>
  <c r="H185" i="1" s="1"/>
  <c r="C185" i="1"/>
  <c r="D184" i="1"/>
  <c r="H184" i="1" s="1"/>
  <c r="C184" i="1"/>
  <c r="D183" i="1"/>
  <c r="H183" i="1" s="1"/>
  <c r="C183" i="1"/>
  <c r="G182" i="1"/>
  <c r="D182" i="1"/>
  <c r="H182" i="1" s="1"/>
  <c r="C182" i="1"/>
  <c r="D181" i="1"/>
  <c r="H181" i="1" s="1"/>
  <c r="C181" i="1"/>
  <c r="D180" i="1"/>
  <c r="H180" i="1" s="1"/>
  <c r="C180" i="1"/>
  <c r="D179" i="1"/>
  <c r="H179" i="1" s="1"/>
  <c r="C179" i="1"/>
  <c r="G178" i="1"/>
  <c r="D178" i="1"/>
  <c r="H178" i="1" s="1"/>
  <c r="C178" i="1"/>
  <c r="G177" i="1"/>
  <c r="D177" i="1"/>
  <c r="H177" i="1" s="1"/>
  <c r="C177" i="1"/>
  <c r="D176" i="1"/>
  <c r="H176" i="1" s="1"/>
  <c r="C176" i="1"/>
  <c r="D175" i="1"/>
  <c r="H175" i="1" s="1"/>
  <c r="C175" i="1"/>
  <c r="G174" i="1"/>
  <c r="D174" i="1"/>
  <c r="H174" i="1" s="1"/>
  <c r="C174" i="1"/>
  <c r="D173" i="1"/>
  <c r="H173" i="1" s="1"/>
  <c r="C173" i="1"/>
  <c r="D172" i="1"/>
  <c r="H172" i="1" s="1"/>
  <c r="C172" i="1"/>
  <c r="D171" i="1"/>
  <c r="H171" i="1" s="1"/>
  <c r="C171" i="1"/>
  <c r="G170" i="1"/>
  <c r="D170" i="1"/>
  <c r="H170" i="1" s="1"/>
  <c r="C170" i="1"/>
  <c r="G169" i="1"/>
  <c r="D169" i="1"/>
  <c r="H169" i="1" s="1"/>
  <c r="C169" i="1"/>
  <c r="D168" i="1"/>
  <c r="H168" i="1" s="1"/>
  <c r="C168" i="1"/>
  <c r="D167" i="1"/>
  <c r="H167" i="1" s="1"/>
  <c r="C167" i="1"/>
  <c r="D166" i="1"/>
  <c r="H166" i="1" s="1"/>
  <c r="C166" i="1"/>
  <c r="D165" i="1"/>
  <c r="H165" i="1" s="1"/>
  <c r="C165" i="1"/>
  <c r="D164" i="1"/>
  <c r="H164" i="1" s="1"/>
  <c r="C164" i="1"/>
  <c r="D163" i="1"/>
  <c r="H163" i="1" s="1"/>
  <c r="C163" i="1"/>
  <c r="G162" i="1"/>
  <c r="D162" i="1"/>
  <c r="H162" i="1" s="1"/>
  <c r="C162" i="1"/>
  <c r="D161" i="1"/>
  <c r="H161" i="1" s="1"/>
  <c r="C161" i="1"/>
  <c r="D160" i="1"/>
  <c r="H160" i="1" s="1"/>
  <c r="C160" i="1"/>
  <c r="C159" i="1"/>
  <c r="G158" i="1"/>
  <c r="D158" i="1"/>
  <c r="H158" i="1" s="1"/>
  <c r="C158" i="1"/>
  <c r="D157" i="1"/>
  <c r="H157" i="1" s="1"/>
  <c r="C157" i="1"/>
  <c r="D156" i="1"/>
  <c r="H156" i="1" s="1"/>
  <c r="C156" i="1"/>
  <c r="D155" i="1"/>
  <c r="H155" i="1" s="1"/>
  <c r="C155" i="1"/>
  <c r="D154" i="1"/>
  <c r="H154" i="1" s="1"/>
  <c r="C154" i="1"/>
  <c r="G153" i="1"/>
  <c r="D153" i="1"/>
  <c r="H153" i="1" s="1"/>
  <c r="C153" i="1"/>
  <c r="D152" i="1"/>
  <c r="H152" i="1" s="1"/>
  <c r="C152" i="1"/>
  <c r="D151" i="1"/>
  <c r="H151" i="1" s="1"/>
  <c r="C151" i="1"/>
  <c r="D150" i="1"/>
  <c r="H150" i="1" s="1"/>
  <c r="C150" i="1"/>
  <c r="G149" i="1"/>
  <c r="D149" i="1"/>
  <c r="H149" i="1" s="1"/>
  <c r="C149" i="1"/>
  <c r="C148" i="1"/>
  <c r="G146" i="1"/>
  <c r="D146" i="1"/>
  <c r="H146" i="1" s="1"/>
  <c r="C146" i="1"/>
  <c r="D145" i="1"/>
  <c r="H145" i="1" s="1"/>
  <c r="C145" i="1"/>
  <c r="D144" i="1"/>
  <c r="H144" i="1" s="1"/>
  <c r="C144" i="1"/>
  <c r="G143" i="1"/>
  <c r="D143" i="1"/>
  <c r="H143" i="1" s="1"/>
  <c r="C143" i="1"/>
  <c r="G142" i="1"/>
  <c r="D142" i="1"/>
  <c r="H142" i="1" s="1"/>
  <c r="C142" i="1"/>
  <c r="D141" i="1"/>
  <c r="H141" i="1" s="1"/>
  <c r="C141" i="1"/>
  <c r="D140" i="1"/>
  <c r="H140" i="1" s="1"/>
  <c r="C140" i="1"/>
  <c r="G139" i="1"/>
  <c r="D139" i="1"/>
  <c r="H139" i="1" s="1"/>
  <c r="C139" i="1"/>
  <c r="G138" i="1"/>
  <c r="D138" i="1"/>
  <c r="H138" i="1" s="1"/>
  <c r="C138" i="1"/>
  <c r="D137" i="1"/>
  <c r="H137" i="1" s="1"/>
  <c r="C137" i="1"/>
  <c r="D136" i="1"/>
  <c r="H136" i="1" s="1"/>
  <c r="C136" i="1"/>
  <c r="G135" i="1"/>
  <c r="D135" i="1"/>
  <c r="H135" i="1" s="1"/>
  <c r="C135" i="1"/>
  <c r="G134" i="1"/>
  <c r="D134" i="1"/>
  <c r="H134" i="1" s="1"/>
  <c r="C134" i="1"/>
  <c r="D133" i="1"/>
  <c r="H133" i="1" s="1"/>
  <c r="C133" i="1"/>
  <c r="D132" i="1"/>
  <c r="H132" i="1" s="1"/>
  <c r="C132" i="1"/>
  <c r="G131" i="1"/>
  <c r="D131" i="1"/>
  <c r="H131" i="1" s="1"/>
  <c r="C131" i="1"/>
  <c r="D130" i="1"/>
  <c r="H130" i="1" s="1"/>
  <c r="C130" i="1"/>
  <c r="C129" i="1"/>
  <c r="D128" i="1"/>
  <c r="H128" i="1" s="1"/>
  <c r="C128" i="1"/>
  <c r="G127" i="1"/>
  <c r="D127" i="1"/>
  <c r="H127" i="1" s="1"/>
  <c r="C127" i="1"/>
  <c r="G126" i="1"/>
  <c r="D126" i="1"/>
  <c r="H126" i="1" s="1"/>
  <c r="C126" i="1"/>
  <c r="D125" i="1"/>
  <c r="H125" i="1" s="1"/>
  <c r="C125" i="1"/>
  <c r="C124" i="1"/>
  <c r="D123" i="1"/>
  <c r="H123" i="1" s="1"/>
  <c r="C123" i="1"/>
  <c r="G122" i="1"/>
  <c r="D122" i="1"/>
  <c r="H122" i="1" s="1"/>
  <c r="C122" i="1"/>
  <c r="D121" i="1"/>
  <c r="H121" i="1" s="1"/>
  <c r="C121" i="1"/>
  <c r="C120" i="1"/>
  <c r="G119" i="1"/>
  <c r="D119" i="1"/>
  <c r="H119" i="1" s="1"/>
  <c r="C119" i="1"/>
  <c r="G118" i="1"/>
  <c r="D118" i="1"/>
  <c r="H118" i="1" s="1"/>
  <c r="C118" i="1"/>
  <c r="D117" i="1"/>
  <c r="H117" i="1" s="1"/>
  <c r="C117" i="1"/>
  <c r="D116" i="1"/>
  <c r="H116" i="1" s="1"/>
  <c r="C116" i="1"/>
  <c r="G115" i="1"/>
  <c r="D115" i="1"/>
  <c r="H115" i="1" s="1"/>
  <c r="C115" i="1"/>
  <c r="G114" i="1"/>
  <c r="D114" i="1"/>
  <c r="H114" i="1" s="1"/>
  <c r="C114" i="1"/>
  <c r="D113" i="1"/>
  <c r="H113" i="1" s="1"/>
  <c r="C113" i="1"/>
  <c r="D112" i="1"/>
  <c r="H112" i="1" s="1"/>
  <c r="C112" i="1"/>
  <c r="G111" i="1"/>
  <c r="D111" i="1"/>
  <c r="H111" i="1" s="1"/>
  <c r="C111" i="1"/>
  <c r="G110" i="1"/>
  <c r="D110" i="1"/>
  <c r="H110" i="1" s="1"/>
  <c r="C110" i="1"/>
  <c r="D109" i="1"/>
  <c r="H109" i="1" s="1"/>
  <c r="C109" i="1"/>
  <c r="D108" i="1"/>
  <c r="H108" i="1" s="1"/>
  <c r="C108" i="1"/>
  <c r="G107" i="1"/>
  <c r="D107" i="1"/>
  <c r="H107" i="1" s="1"/>
  <c r="C107" i="1"/>
  <c r="G106" i="1"/>
  <c r="D106" i="1"/>
  <c r="H106" i="1" s="1"/>
  <c r="C106" i="1"/>
  <c r="D105" i="1"/>
  <c r="H105" i="1" s="1"/>
  <c r="C105" i="1"/>
  <c r="D104" i="1"/>
  <c r="H104" i="1" s="1"/>
  <c r="C104" i="1"/>
  <c r="G103" i="1"/>
  <c r="D103" i="1"/>
  <c r="H103" i="1" s="1"/>
  <c r="C103" i="1"/>
  <c r="D101" i="1"/>
  <c r="H101" i="1" s="1"/>
  <c r="C101" i="1"/>
  <c r="G100" i="1"/>
  <c r="D100" i="1"/>
  <c r="H100" i="1" s="1"/>
  <c r="C100" i="1"/>
  <c r="G99" i="1"/>
  <c r="D99" i="1"/>
  <c r="H99" i="1" s="1"/>
  <c r="C99" i="1"/>
  <c r="D98" i="1"/>
  <c r="H98" i="1" s="1"/>
  <c r="C98" i="1"/>
  <c r="D97" i="1"/>
  <c r="H97" i="1" s="1"/>
  <c r="C97" i="1"/>
  <c r="G96" i="1"/>
  <c r="D96" i="1"/>
  <c r="H96" i="1" s="1"/>
  <c r="C96" i="1"/>
  <c r="G95" i="1"/>
  <c r="D95" i="1"/>
  <c r="H95" i="1" s="1"/>
  <c r="C95" i="1"/>
  <c r="D94" i="1"/>
  <c r="H94" i="1" s="1"/>
  <c r="C94" i="1"/>
  <c r="D93" i="1"/>
  <c r="H93" i="1" s="1"/>
  <c r="C93" i="1"/>
  <c r="G92" i="1"/>
  <c r="D92" i="1"/>
  <c r="H92" i="1" s="1"/>
  <c r="C92" i="1"/>
  <c r="G91" i="1"/>
  <c r="D91" i="1"/>
  <c r="H91" i="1" s="1"/>
  <c r="C91" i="1"/>
  <c r="D90" i="1"/>
  <c r="H90" i="1" s="1"/>
  <c r="C90" i="1"/>
  <c r="D89" i="1"/>
  <c r="H89" i="1" s="1"/>
  <c r="C89" i="1"/>
  <c r="G88" i="1"/>
  <c r="D88" i="1"/>
  <c r="H88" i="1" s="1"/>
  <c r="C88" i="1"/>
  <c r="G87" i="1"/>
  <c r="D87" i="1"/>
  <c r="H87" i="1" s="1"/>
  <c r="C87" i="1"/>
  <c r="D86" i="1"/>
  <c r="H86" i="1" s="1"/>
  <c r="C86" i="1"/>
  <c r="D85" i="1"/>
  <c r="H85" i="1" s="1"/>
  <c r="C85" i="1"/>
  <c r="G84" i="1"/>
  <c r="D84" i="1"/>
  <c r="H84" i="1" s="1"/>
  <c r="C84" i="1"/>
  <c r="G83" i="1"/>
  <c r="D83" i="1"/>
  <c r="H83" i="1" s="1"/>
  <c r="C83" i="1"/>
  <c r="D82" i="1"/>
  <c r="H82" i="1" s="1"/>
  <c r="C82" i="1"/>
  <c r="D81" i="1"/>
  <c r="H81" i="1" s="1"/>
  <c r="C81" i="1"/>
  <c r="G80" i="1"/>
  <c r="D80" i="1"/>
  <c r="H80" i="1" s="1"/>
  <c r="C80" i="1"/>
  <c r="G79" i="1"/>
  <c r="D79" i="1"/>
  <c r="H79" i="1" s="1"/>
  <c r="C79" i="1"/>
  <c r="D78" i="1"/>
  <c r="G77" i="1"/>
  <c r="D77" i="1"/>
  <c r="H77" i="1" s="1"/>
  <c r="C77" i="1"/>
  <c r="G76" i="1"/>
  <c r="D76" i="1"/>
  <c r="H76" i="1" s="1"/>
  <c r="C76" i="1"/>
  <c r="D75" i="1"/>
  <c r="H75" i="1" s="1"/>
  <c r="C75" i="1"/>
  <c r="D74" i="1"/>
  <c r="H74" i="1" s="1"/>
  <c r="C74" i="1"/>
  <c r="G73" i="1"/>
  <c r="D73" i="1"/>
  <c r="H73" i="1" s="1"/>
  <c r="C73" i="1"/>
  <c r="G72" i="1"/>
  <c r="D72" i="1"/>
  <c r="H72" i="1" s="1"/>
  <c r="C72" i="1"/>
  <c r="D71" i="1"/>
  <c r="H71" i="1" s="1"/>
  <c r="C71" i="1"/>
  <c r="D70" i="1"/>
  <c r="H70" i="1" s="1"/>
  <c r="C70" i="1"/>
  <c r="G69" i="1"/>
  <c r="D69" i="1"/>
  <c r="H69" i="1" s="1"/>
  <c r="C69" i="1"/>
  <c r="G68" i="1"/>
  <c r="D68" i="1"/>
  <c r="H68" i="1" s="1"/>
  <c r="C68" i="1"/>
  <c r="D67" i="1"/>
  <c r="H67" i="1" s="1"/>
  <c r="C67" i="1"/>
  <c r="D66" i="1"/>
  <c r="H66" i="1" s="1"/>
  <c r="C66" i="1"/>
  <c r="G65" i="1"/>
  <c r="D65" i="1"/>
  <c r="H65" i="1" s="1"/>
  <c r="C65" i="1"/>
  <c r="D64" i="1"/>
  <c r="H64" i="1" s="1"/>
  <c r="C64" i="1"/>
  <c r="D63" i="1"/>
  <c r="H63" i="1" s="1"/>
  <c r="C63" i="1"/>
  <c r="D62" i="1"/>
  <c r="H62" i="1" s="1"/>
  <c r="C62" i="1"/>
  <c r="G61" i="1"/>
  <c r="D61" i="1"/>
  <c r="H61" i="1" s="1"/>
  <c r="C61" i="1"/>
  <c r="G60" i="1"/>
  <c r="D60" i="1"/>
  <c r="H60" i="1" s="1"/>
  <c r="C60" i="1"/>
  <c r="D59" i="1"/>
  <c r="H59" i="1" s="1"/>
  <c r="C59" i="1"/>
  <c r="D58" i="1"/>
  <c r="H58" i="1" s="1"/>
  <c r="C58" i="1"/>
  <c r="G57" i="1"/>
  <c r="D57" i="1"/>
  <c r="H57" i="1" s="1"/>
  <c r="C57" i="1"/>
  <c r="G56" i="1"/>
  <c r="D56" i="1"/>
  <c r="H56" i="1" s="1"/>
  <c r="C56" i="1"/>
  <c r="D55" i="1"/>
  <c r="H55" i="1" s="1"/>
  <c r="C55" i="1"/>
  <c r="D54" i="1"/>
  <c r="H54" i="1" s="1"/>
  <c r="C54" i="1"/>
  <c r="G53" i="1"/>
  <c r="D53" i="1"/>
  <c r="H53" i="1" s="1"/>
  <c r="C53" i="1"/>
  <c r="G52" i="1"/>
  <c r="D52" i="1"/>
  <c r="H52" i="1" s="1"/>
  <c r="C52" i="1"/>
  <c r="D51" i="1"/>
  <c r="H51" i="1" s="1"/>
  <c r="C51" i="1"/>
  <c r="D50" i="1"/>
  <c r="H50" i="1" s="1"/>
  <c r="C50" i="1"/>
  <c r="G49" i="1"/>
  <c r="D49" i="1"/>
  <c r="H49" i="1" s="1"/>
  <c r="C49" i="1"/>
  <c r="G48" i="1"/>
  <c r="D48" i="1"/>
  <c r="H48" i="1" s="1"/>
  <c r="C48" i="1"/>
  <c r="D47" i="1"/>
  <c r="H47" i="1" s="1"/>
  <c r="C47" i="1"/>
  <c r="G45" i="1"/>
  <c r="D45" i="1"/>
  <c r="H45" i="1" s="1"/>
  <c r="C45" i="1"/>
  <c r="D44" i="1"/>
  <c r="H44" i="1" s="1"/>
  <c r="C44" i="1"/>
  <c r="D43" i="1"/>
  <c r="H43" i="1" s="1"/>
  <c r="C43" i="1"/>
  <c r="G42" i="1"/>
  <c r="D42" i="1"/>
  <c r="H42" i="1" s="1"/>
  <c r="C42" i="1"/>
  <c r="G41" i="1"/>
  <c r="D41" i="1"/>
  <c r="H41" i="1" s="1"/>
  <c r="C41" i="1"/>
  <c r="D40" i="1"/>
  <c r="H40" i="1" s="1"/>
  <c r="C40" i="1"/>
  <c r="D39" i="1"/>
  <c r="H39" i="1" s="1"/>
  <c r="C39" i="1"/>
  <c r="G38" i="1"/>
  <c r="D38" i="1"/>
  <c r="H38" i="1" s="1"/>
  <c r="C38" i="1"/>
  <c r="G37" i="1"/>
  <c r="D37" i="1"/>
  <c r="H37" i="1" s="1"/>
  <c r="C37" i="1"/>
  <c r="D36" i="1"/>
  <c r="H36" i="1" s="1"/>
  <c r="C36" i="1"/>
  <c r="D35" i="1"/>
  <c r="H35" i="1" s="1"/>
  <c r="C35" i="1"/>
  <c r="G34" i="1"/>
  <c r="D34" i="1"/>
  <c r="H34" i="1" s="1"/>
  <c r="C34" i="1"/>
  <c r="G33" i="1"/>
  <c r="D33" i="1"/>
  <c r="H33" i="1" s="1"/>
  <c r="C33" i="1"/>
  <c r="D32" i="1"/>
  <c r="H32" i="1" s="1"/>
  <c r="C32" i="1"/>
  <c r="D31" i="1"/>
  <c r="H31" i="1" s="1"/>
  <c r="C31" i="1"/>
  <c r="G30" i="1"/>
  <c r="D30" i="1"/>
  <c r="H30" i="1" s="1"/>
  <c r="C30" i="1"/>
  <c r="G29" i="1"/>
  <c r="D29" i="1"/>
  <c r="H29" i="1" s="1"/>
  <c r="C29" i="1"/>
  <c r="D28" i="1"/>
  <c r="H28" i="1" s="1"/>
  <c r="C28" i="1"/>
  <c r="D27" i="1"/>
  <c r="H27" i="1" s="1"/>
  <c r="C27" i="1"/>
  <c r="G26" i="1"/>
  <c r="D26" i="1"/>
  <c r="H26" i="1" s="1"/>
  <c r="C26" i="1"/>
  <c r="G25" i="1"/>
  <c r="D25" i="1"/>
  <c r="H25" i="1" s="1"/>
  <c r="C25" i="1"/>
  <c r="D24" i="1"/>
  <c r="H24" i="1" s="1"/>
  <c r="C24" i="1"/>
  <c r="D23" i="1"/>
  <c r="H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H3" i="1"/>
  <c r="D3" i="1"/>
  <c r="G3" i="1" s="1"/>
  <c r="C3" i="1"/>
  <c r="E33" i="9" l="1"/>
  <c r="B33" i="9" s="1"/>
  <c r="G1505" i="1"/>
  <c r="G1508" i="1"/>
  <c r="G1491" i="1"/>
  <c r="G1576" i="1"/>
  <c r="G1480" i="1"/>
  <c r="H1519" i="1"/>
  <c r="G1519" i="1"/>
  <c r="G1520" i="1"/>
  <c r="G1492" i="1"/>
  <c r="G1509" i="1"/>
  <c r="H1489" i="1"/>
  <c r="G1488" i="1"/>
  <c r="G1504" i="1"/>
  <c r="G1503" i="1"/>
  <c r="H1485" i="1"/>
  <c r="C1483" i="1"/>
  <c r="H1483" i="1" s="1"/>
  <c r="G1499" i="1"/>
  <c r="H1501" i="1"/>
  <c r="D42" i="8"/>
  <c r="C1517" i="1" s="1"/>
  <c r="H1517" i="1" s="1"/>
  <c r="G1484" i="1"/>
  <c r="C1481" i="1"/>
  <c r="G632" i="1"/>
  <c r="E286" i="9"/>
  <c r="B286" i="9" s="1"/>
  <c r="E27" i="9"/>
  <c r="B27" i="9" s="1"/>
  <c r="H291" i="1"/>
  <c r="G406" i="1"/>
  <c r="G405" i="1"/>
  <c r="G404" i="1"/>
  <c r="D412" i="1"/>
  <c r="E643" i="4"/>
  <c r="D637" i="1" s="1"/>
  <c r="E40" i="9"/>
  <c r="B40" i="9" s="1"/>
  <c r="G669" i="1"/>
  <c r="G668" i="1"/>
  <c r="H647" i="1"/>
  <c r="H645" i="1"/>
  <c r="G641" i="1"/>
  <c r="G364" i="1"/>
  <c r="G365" i="1"/>
  <c r="E363" i="4"/>
  <c r="D358" i="1" s="1"/>
  <c r="D411" i="1"/>
  <c r="H207" i="1"/>
  <c r="E196" i="4"/>
  <c r="D192" i="1" s="1"/>
  <c r="H192" i="1" s="1"/>
  <c r="F210" i="4"/>
  <c r="G181" i="1"/>
  <c r="E43" i="9"/>
  <c r="B43" i="9" s="1"/>
  <c r="F219" i="9"/>
  <c r="B219" i="9" s="1"/>
  <c r="G173" i="1"/>
  <c r="F177" i="4"/>
  <c r="G165" i="1"/>
  <c r="F163" i="4"/>
  <c r="G166" i="1"/>
  <c r="G161" i="1"/>
  <c r="D148" i="1"/>
  <c r="H148" i="1" s="1"/>
  <c r="F152" i="4"/>
  <c r="G157" i="1"/>
  <c r="G154" i="1"/>
  <c r="G150" i="1"/>
  <c r="E133" i="4"/>
  <c r="G130" i="1"/>
  <c r="E124" i="4"/>
  <c r="D120" i="1" s="1"/>
  <c r="H120" i="1" s="1"/>
  <c r="F128" i="4"/>
  <c r="F124" i="4"/>
  <c r="G123" i="1"/>
  <c r="F112" i="4"/>
  <c r="F217" i="9"/>
  <c r="B217" i="9" s="1"/>
  <c r="G64" i="1"/>
  <c r="E299" i="9"/>
  <c r="B299" i="9" s="1"/>
  <c r="E292" i="9"/>
  <c r="B292" i="9" s="1"/>
  <c r="E295" i="9"/>
  <c r="B295" i="9" s="1"/>
  <c r="E32" i="9"/>
  <c r="B32" i="9" s="1"/>
  <c r="G28" i="1"/>
  <c r="G36" i="1"/>
  <c r="G44" i="1"/>
  <c r="G47" i="1"/>
  <c r="G51" i="1"/>
  <c r="G55" i="1"/>
  <c r="G59" i="1"/>
  <c r="G63" i="1"/>
  <c r="G67" i="1"/>
  <c r="G71" i="1"/>
  <c r="G75" i="1"/>
  <c r="G82" i="1"/>
  <c r="G86" i="1"/>
  <c r="G90" i="1"/>
  <c r="G94" i="1"/>
  <c r="G98" i="1"/>
  <c r="G105" i="1"/>
  <c r="G109" i="1"/>
  <c r="G113" i="1"/>
  <c r="G117" i="1"/>
  <c r="G121" i="1"/>
  <c r="G125" i="1"/>
  <c r="G133" i="1"/>
  <c r="G137" i="1"/>
  <c r="G141" i="1"/>
  <c r="G145" i="1"/>
  <c r="G148" i="1"/>
  <c r="G152" i="1"/>
  <c r="G156" i="1"/>
  <c r="G160" i="1"/>
  <c r="G164" i="1"/>
  <c r="G168" i="1"/>
  <c r="G172" i="1"/>
  <c r="G176" i="1"/>
  <c r="G180" i="1"/>
  <c r="G184" i="1"/>
  <c r="G188" i="1"/>
  <c r="G196" i="1"/>
  <c r="G200" i="1"/>
  <c r="G204" i="1"/>
  <c r="H209" i="1"/>
  <c r="G209" i="1"/>
  <c r="H212" i="1"/>
  <c r="G212" i="1"/>
  <c r="H217" i="1"/>
  <c r="G217" i="1"/>
  <c r="H225" i="1"/>
  <c r="G225" i="1"/>
  <c r="H228" i="1"/>
  <c r="G228" i="1"/>
  <c r="H233" i="1"/>
  <c r="G233" i="1"/>
  <c r="H236" i="1"/>
  <c r="G236" i="1"/>
  <c r="H241" i="1"/>
  <c r="G241" i="1"/>
  <c r="H244" i="1"/>
  <c r="G244" i="1"/>
  <c r="H252" i="1"/>
  <c r="G252" i="1"/>
  <c r="H260" i="1"/>
  <c r="G260" i="1"/>
  <c r="H268" i="1"/>
  <c r="G268" i="1"/>
  <c r="H276" i="1"/>
  <c r="G276" i="1"/>
  <c r="H284" i="1"/>
  <c r="G284" i="1"/>
  <c r="H288" i="1"/>
  <c r="G288" i="1"/>
  <c r="H308" i="1"/>
  <c r="G308" i="1"/>
  <c r="H316" i="1"/>
  <c r="G316" i="1"/>
  <c r="H324" i="1"/>
  <c r="G324" i="1"/>
  <c r="H332" i="1"/>
  <c r="G332" i="1"/>
  <c r="H340" i="1"/>
  <c r="G340" i="1"/>
  <c r="G24" i="1"/>
  <c r="G32" i="1"/>
  <c r="G40" i="1"/>
  <c r="G23" i="1"/>
  <c r="G27" i="1"/>
  <c r="G31" i="1"/>
  <c r="G35" i="1"/>
  <c r="G39" i="1"/>
  <c r="G43" i="1"/>
  <c r="G50" i="1"/>
  <c r="G54" i="1"/>
  <c r="G58" i="1"/>
  <c r="G62" i="1"/>
  <c r="G66" i="1"/>
  <c r="G70" i="1"/>
  <c r="G74" i="1"/>
  <c r="G81" i="1"/>
  <c r="G85" i="1"/>
  <c r="G89" i="1"/>
  <c r="G93" i="1"/>
  <c r="G97" i="1"/>
  <c r="G101" i="1"/>
  <c r="G104" i="1"/>
  <c r="G108" i="1"/>
  <c r="G112" i="1"/>
  <c r="G116" i="1"/>
  <c r="G120" i="1"/>
  <c r="G124" i="1"/>
  <c r="G128" i="1"/>
  <c r="G132" i="1"/>
  <c r="G136" i="1"/>
  <c r="G140" i="1"/>
  <c r="G144" i="1"/>
  <c r="G151" i="1"/>
  <c r="G155" i="1"/>
  <c r="G159" i="1"/>
  <c r="G163" i="1"/>
  <c r="G167" i="1"/>
  <c r="G171" i="1"/>
  <c r="G175" i="1"/>
  <c r="G179" i="1"/>
  <c r="G183" i="1"/>
  <c r="G187" i="1"/>
  <c r="G191" i="1"/>
  <c r="G195" i="1"/>
  <c r="G199" i="1"/>
  <c r="G203" i="1"/>
  <c r="G297" i="1"/>
  <c r="H300" i="1"/>
  <c r="G300" i="1"/>
  <c r="G305" i="1"/>
  <c r="G349" i="1"/>
  <c r="H352" i="1"/>
  <c r="G352" i="1"/>
  <c r="H208" i="1"/>
  <c r="G208" i="1"/>
  <c r="H213" i="1"/>
  <c r="G213" i="1"/>
  <c r="H216" i="1"/>
  <c r="G216" i="1"/>
  <c r="H221" i="1"/>
  <c r="G221" i="1"/>
  <c r="H224" i="1"/>
  <c r="G224" i="1"/>
  <c r="H229" i="1"/>
  <c r="G229" i="1"/>
  <c r="H232" i="1"/>
  <c r="G232" i="1"/>
  <c r="H237" i="1"/>
  <c r="G237" i="1"/>
  <c r="H240" i="1"/>
  <c r="G240" i="1"/>
  <c r="H245" i="1"/>
  <c r="G245" i="1"/>
  <c r="G253" i="1"/>
  <c r="H256" i="1"/>
  <c r="G256" i="1"/>
  <c r="G261" i="1"/>
  <c r="H264" i="1"/>
  <c r="G264" i="1"/>
  <c r="G269" i="1"/>
  <c r="H272" i="1"/>
  <c r="G272" i="1"/>
  <c r="G277" i="1"/>
  <c r="H280" i="1"/>
  <c r="G280" i="1"/>
  <c r="G289" i="1"/>
  <c r="H292" i="1"/>
  <c r="G292" i="1"/>
  <c r="G309" i="1"/>
  <c r="H312" i="1"/>
  <c r="G312" i="1"/>
  <c r="G317" i="1"/>
  <c r="H320" i="1"/>
  <c r="G320" i="1"/>
  <c r="G325" i="1"/>
  <c r="H328" i="1"/>
  <c r="G328" i="1"/>
  <c r="G333" i="1"/>
  <c r="H336" i="1"/>
  <c r="G336" i="1"/>
  <c r="G341" i="1"/>
  <c r="H344" i="1"/>
  <c r="G344" i="1"/>
  <c r="H296" i="1"/>
  <c r="G296" i="1"/>
  <c r="H304" i="1"/>
  <c r="G304" i="1"/>
  <c r="H348" i="1"/>
  <c r="G348" i="1"/>
  <c r="H356" i="1"/>
  <c r="G356" i="1"/>
  <c r="G249" i="1"/>
  <c r="G357" i="1"/>
  <c r="H206" i="1"/>
  <c r="H210" i="1"/>
  <c r="H214" i="1"/>
  <c r="H218" i="1"/>
  <c r="H222" i="1"/>
  <c r="H226" i="1"/>
  <c r="H230" i="1"/>
  <c r="H234" i="1"/>
  <c r="H238" i="1"/>
  <c r="H242" i="1"/>
  <c r="H246" i="1"/>
  <c r="H250" i="1"/>
  <c r="H254" i="1"/>
  <c r="H258" i="1"/>
  <c r="H262" i="1"/>
  <c r="H266" i="1"/>
  <c r="H270" i="1"/>
  <c r="H274" i="1"/>
  <c r="H278" i="1"/>
  <c r="H282" i="1"/>
  <c r="H290" i="1"/>
  <c r="H294" i="1"/>
  <c r="H298" i="1"/>
  <c r="H302" i="1"/>
  <c r="H310" i="1"/>
  <c r="H314" i="1"/>
  <c r="H318" i="1"/>
  <c r="H322" i="1"/>
  <c r="H326" i="1"/>
  <c r="H330" i="1"/>
  <c r="H334" i="1"/>
  <c r="H338" i="1"/>
  <c r="H342" i="1"/>
  <c r="H346" i="1"/>
  <c r="H350" i="1"/>
  <c r="H354" i="1"/>
  <c r="H253" i="1"/>
  <c r="H257" i="1"/>
  <c r="H261" i="1"/>
  <c r="H265" i="1"/>
  <c r="H269" i="1"/>
  <c r="H273" i="1"/>
  <c r="H277" i="1"/>
  <c r="H281" i="1"/>
  <c r="H289" i="1"/>
  <c r="H297" i="1"/>
  <c r="H301" i="1"/>
  <c r="H305" i="1"/>
  <c r="H309" i="1"/>
  <c r="H313" i="1"/>
  <c r="H317" i="1"/>
  <c r="H321" i="1"/>
  <c r="H325" i="1"/>
  <c r="H329" i="1"/>
  <c r="H333" i="1"/>
  <c r="H337" i="1"/>
  <c r="H341" i="1"/>
  <c r="H349" i="1"/>
  <c r="H353" i="1"/>
  <c r="I1446" i="1"/>
  <c r="I1455" i="1"/>
  <c r="I1456" i="1"/>
  <c r="I1478" i="1"/>
  <c r="F215" i="4"/>
  <c r="D415" i="1"/>
  <c r="I1448" i="1"/>
  <c r="I1458" i="1"/>
  <c r="I1463" i="1"/>
  <c r="E298" i="4"/>
  <c r="I1459" i="1"/>
  <c r="I1460" i="1"/>
  <c r="I1471" i="1"/>
  <c r="F351" i="4"/>
  <c r="J1446" i="1"/>
  <c r="H1447" i="1"/>
  <c r="I1447" i="1" s="1"/>
  <c r="J1448" i="1"/>
  <c r="H1449" i="1"/>
  <c r="I1449" i="1" s="1"/>
  <c r="J1450" i="1"/>
  <c r="H1451" i="1"/>
  <c r="I1451" i="1" s="1"/>
  <c r="J1452" i="1"/>
  <c r="H1453" i="1"/>
  <c r="H1454" i="1"/>
  <c r="H1455" i="1"/>
  <c r="J1456" i="1"/>
  <c r="H1457" i="1"/>
  <c r="I1457" i="1" s="1"/>
  <c r="J1458" i="1"/>
  <c r="H1459" i="1"/>
  <c r="J1460" i="1"/>
  <c r="H1461" i="1"/>
  <c r="H1462" i="1"/>
  <c r="I1462" i="1" s="1"/>
  <c r="J1463" i="1"/>
  <c r="H1464" i="1"/>
  <c r="I1464" i="1" s="1"/>
  <c r="J1465" i="1"/>
  <c r="H1466" i="1"/>
  <c r="I1466" i="1" s="1"/>
  <c r="J1467" i="1"/>
  <c r="H1468" i="1"/>
  <c r="I1468" i="1" s="1"/>
  <c r="J1471" i="1"/>
  <c r="H1472" i="1"/>
  <c r="I1472" i="1" s="1"/>
  <c r="J1473" i="1"/>
  <c r="H1474" i="1"/>
  <c r="I1474" i="1" s="1"/>
  <c r="J1476" i="1"/>
  <c r="H1477" i="1"/>
  <c r="I1477" i="1" s="1"/>
  <c r="J1478" i="1"/>
  <c r="H1479" i="1"/>
  <c r="I1479" i="1" s="1"/>
  <c r="G307" i="9"/>
  <c r="E307" i="9" s="1"/>
  <c r="B307" i="9" s="1"/>
  <c r="F177" i="5"/>
  <c r="D6" i="4"/>
  <c r="D50" i="4"/>
  <c r="D82" i="4"/>
  <c r="D106" i="4"/>
  <c r="D224" i="4"/>
  <c r="D252" i="4"/>
  <c r="D311" i="4"/>
  <c r="D298" i="4" s="1"/>
  <c r="D363" i="4"/>
  <c r="D350" i="4" s="1"/>
  <c r="D644" i="4"/>
  <c r="E5" i="7"/>
  <c r="D43" i="8"/>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356" i="4"/>
  <c r="E644" i="4"/>
  <c r="D638" i="1" s="1"/>
  <c r="E459" i="4"/>
  <c r="D453" i="1" s="1"/>
  <c r="D484" i="4"/>
  <c r="F485" i="4"/>
  <c r="G315" i="9"/>
  <c r="E315" i="9" s="1"/>
  <c r="H21" i="9"/>
  <c r="G21" i="9"/>
  <c r="D643" i="4"/>
  <c r="F416" i="4"/>
  <c r="D472" i="4"/>
  <c r="F473" i="4"/>
  <c r="E484" i="4"/>
  <c r="D478" i="1" s="1"/>
  <c r="D237" i="5"/>
  <c r="D459" i="4"/>
  <c r="D529" i="4"/>
  <c r="D593" i="4"/>
  <c r="D7" i="5"/>
  <c r="D69" i="5"/>
  <c r="F119" i="5"/>
  <c r="F180" i="5"/>
  <c r="F190" i="5"/>
  <c r="D206" i="5"/>
  <c r="D176" i="5" s="1"/>
  <c r="F238" i="5"/>
  <c r="F246" i="5"/>
  <c r="F5" i="6"/>
  <c r="D35" i="6"/>
  <c r="D141" i="6" s="1"/>
  <c r="D129" i="6"/>
  <c r="M213" i="9"/>
  <c r="G279" i="9"/>
  <c r="E279" i="9" s="1"/>
  <c r="B279"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80" i="9"/>
  <c r="E280" i="9" s="1"/>
  <c r="B280"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7" i="9"/>
  <c r="E207" i="9" s="1"/>
  <c r="B207" i="9" s="1"/>
  <c r="G199" i="9"/>
  <c r="E199" i="9" s="1"/>
  <c r="B199" i="9" s="1"/>
  <c r="G166" i="9"/>
  <c r="E166" i="9" s="1"/>
  <c r="B166" i="9" s="1"/>
  <c r="G190" i="9"/>
  <c r="E190" i="9" s="1"/>
  <c r="B190" i="9" s="1"/>
  <c r="G211" i="9"/>
  <c r="E211" i="9" s="1"/>
  <c r="B211" i="9" s="1"/>
  <c r="G203" i="9"/>
  <c r="E203" i="9" s="1"/>
  <c r="B203" i="9" s="1"/>
  <c r="G195" i="9"/>
  <c r="E195" i="9" s="1"/>
  <c r="B195" i="9" s="1"/>
  <c r="H165" i="9"/>
  <c r="G186" i="9"/>
  <c r="E186" i="9" s="1"/>
  <c r="B186" i="9" s="1"/>
  <c r="I10" i="9"/>
  <c r="E289" i="9"/>
  <c r="B289" i="9" s="1"/>
  <c r="F94" i="6"/>
  <c r="E309" i="9"/>
  <c r="B309" i="9" s="1"/>
  <c r="E87" i="5"/>
  <c r="D1065" i="1" s="1"/>
  <c r="E176" i="5"/>
  <c r="B151" i="9"/>
  <c r="B155" i="9"/>
  <c r="B159" i="9"/>
  <c r="F240" i="9"/>
  <c r="B240" i="9" s="1"/>
  <c r="B243" i="9"/>
  <c r="E150" i="9"/>
  <c r="B150" i="9" s="1"/>
  <c r="B152" i="9"/>
  <c r="B156" i="9"/>
  <c r="F224" i="9"/>
  <c r="B224" i="9" s="1"/>
  <c r="B227" i="9"/>
  <c r="B225" i="9"/>
  <c r="B233" i="9"/>
  <c r="B241" i="9"/>
  <c r="B294" i="9"/>
  <c r="B298" i="9"/>
  <c r="B302" i="9"/>
  <c r="B306" i="9"/>
  <c r="F215" i="9"/>
  <c r="B215" i="9" s="1"/>
  <c r="F223" i="9"/>
  <c r="B223" i="9" s="1"/>
  <c r="F231" i="9"/>
  <c r="B231" i="9" s="1"/>
  <c r="F239" i="9"/>
  <c r="B239" i="9" s="1"/>
  <c r="F247" i="9"/>
  <c r="B247" i="9" s="1"/>
  <c r="F251" i="9"/>
  <c r="B251" i="9" s="1"/>
  <c r="F255" i="9"/>
  <c r="B255" i="9" s="1"/>
  <c r="F259" i="9"/>
  <c r="B259" i="9" s="1"/>
  <c r="F263" i="9"/>
  <c r="B263" i="9" s="1"/>
  <c r="F267" i="9"/>
  <c r="B267" i="9" s="1"/>
  <c r="F271" i="9"/>
  <c r="B271" i="9" s="1"/>
  <c r="E293" i="9"/>
  <c r="B293" i="9" s="1"/>
  <c r="E297" i="9"/>
  <c r="B297" i="9" s="1"/>
  <c r="E301" i="9"/>
  <c r="B301" i="9" s="1"/>
  <c r="B221" i="9"/>
  <c r="B229" i="9"/>
  <c r="B237" i="9"/>
  <c r="B245" i="9"/>
  <c r="B273" i="9"/>
  <c r="E285" i="9"/>
  <c r="B285" i="9" s="1"/>
  <c r="B291" i="9"/>
  <c r="B303" i="9"/>
  <c r="G1483" i="1" l="1"/>
  <c r="H19" i="9"/>
  <c r="E19" i="9" s="1"/>
  <c r="B19" i="9" s="1"/>
  <c r="G313" i="9"/>
  <c r="E313" i="9" s="1"/>
  <c r="B313" i="9" s="1"/>
  <c r="G312" i="9"/>
  <c r="E312" i="9" s="1"/>
  <c r="B312" i="9" s="1"/>
  <c r="I34" i="3"/>
  <c r="G1517" i="1"/>
  <c r="G1481" i="1"/>
  <c r="H1481" i="1"/>
  <c r="H412" i="1"/>
  <c r="G412" i="1"/>
  <c r="F213" i="9"/>
  <c r="B213" i="9" s="1"/>
  <c r="B192" i="9"/>
  <c r="E350" i="4"/>
  <c r="D345" i="1" s="1"/>
  <c r="H411" i="1"/>
  <c r="G411" i="1"/>
  <c r="G192" i="1"/>
  <c r="E151" i="4"/>
  <c r="D147" i="1" s="1"/>
  <c r="F196" i="4"/>
  <c r="I17" i="3"/>
  <c r="F133" i="4"/>
  <c r="D129" i="1"/>
  <c r="E6" i="4"/>
  <c r="E412" i="4" s="1"/>
  <c r="D407" i="4"/>
  <c r="F298" i="4"/>
  <c r="C293" i="1"/>
  <c r="D175" i="5"/>
  <c r="F176" i="5"/>
  <c r="H22" i="3"/>
  <c r="C1153" i="1"/>
  <c r="F141" i="6"/>
  <c r="H28" i="3"/>
  <c r="C1435" i="1"/>
  <c r="G317" i="9"/>
  <c r="E317" i="9" s="1"/>
  <c r="D408" i="4"/>
  <c r="F350" i="4"/>
  <c r="C345" i="1"/>
  <c r="F7" i="5"/>
  <c r="H20" i="3"/>
  <c r="C985" i="1"/>
  <c r="F237" i="5"/>
  <c r="H23" i="3"/>
  <c r="C1214" i="1"/>
  <c r="E21" i="9"/>
  <c r="D1436" i="1"/>
  <c r="I29" i="3"/>
  <c r="F252" i="4"/>
  <c r="C248" i="1"/>
  <c r="F50" i="4"/>
  <c r="C46" i="1"/>
  <c r="E420" i="4"/>
  <c r="F593" i="4"/>
  <c r="C587" i="1"/>
  <c r="E68" i="5"/>
  <c r="F472" i="4"/>
  <c r="C466" i="1"/>
  <c r="F644" i="4"/>
  <c r="C638" i="1"/>
  <c r="F224" i="4"/>
  <c r="C220" i="1"/>
  <c r="H16" i="3"/>
  <c r="D412" i="4"/>
  <c r="C2" i="1"/>
  <c r="D151" i="4"/>
  <c r="E175" i="5"/>
  <c r="D1152" i="1" s="1"/>
  <c r="D1153" i="1"/>
  <c r="I22" i="3"/>
  <c r="G1065" i="1"/>
  <c r="H1065" i="1"/>
  <c r="F129" i="6"/>
  <c r="C1423" i="1"/>
  <c r="D528" i="4"/>
  <c r="C523" i="1"/>
  <c r="F529" i="4"/>
  <c r="F484" i="4"/>
  <c r="C478" i="1"/>
  <c r="F363" i="4"/>
  <c r="C358" i="1"/>
  <c r="F106" i="4"/>
  <c r="C102" i="1"/>
  <c r="E165" i="9"/>
  <c r="B165" i="9" s="1"/>
  <c r="F35" i="6"/>
  <c r="H25" i="3"/>
  <c r="C1329" i="1"/>
  <c r="G310" i="9"/>
  <c r="E310" i="9" s="1"/>
  <c r="B310" i="9" s="1"/>
  <c r="F206" i="5"/>
  <c r="C1183" i="1"/>
  <c r="F69" i="5"/>
  <c r="D68" i="5"/>
  <c r="D6" i="5" s="1"/>
  <c r="C1047" i="1"/>
  <c r="D420" i="4"/>
  <c r="C453" i="1"/>
  <c r="F459" i="4"/>
  <c r="F643" i="4"/>
  <c r="C637" i="1"/>
  <c r="B315" i="9"/>
  <c r="E314" i="9"/>
  <c r="I10" i="3" s="1"/>
  <c r="I35" i="3"/>
  <c r="C1518" i="1"/>
  <c r="F311" i="4"/>
  <c r="C306" i="1"/>
  <c r="F82" i="4"/>
  <c r="C78" i="1"/>
  <c r="K1450" i="9"/>
  <c r="E407" i="4"/>
  <c r="D402" i="1" s="1"/>
  <c r="D293" i="1"/>
  <c r="G415" i="1"/>
  <c r="H415" i="1"/>
  <c r="E311" i="9" l="1"/>
  <c r="E408" i="4"/>
  <c r="D403" i="1" s="1"/>
  <c r="E289" i="4"/>
  <c r="E413" i="4" s="1"/>
  <c r="D285" i="1"/>
  <c r="E291" i="4"/>
  <c r="D287" i="1" s="1"/>
  <c r="E290" i="4"/>
  <c r="D286" i="1" s="1"/>
  <c r="D2" i="1"/>
  <c r="I16" i="3"/>
  <c r="F6" i="4"/>
  <c r="H129" i="1"/>
  <c r="G129" i="1"/>
  <c r="G278" i="9"/>
  <c r="F6" i="5"/>
  <c r="C984" i="1"/>
  <c r="H78" i="1"/>
  <c r="G78" i="1"/>
  <c r="H1518" i="1"/>
  <c r="G1518" i="1"/>
  <c r="H11" i="3"/>
  <c r="G637" i="1"/>
  <c r="H637" i="1"/>
  <c r="F420" i="4"/>
  <c r="D635" i="4"/>
  <c r="C414" i="1"/>
  <c r="G1183" i="1"/>
  <c r="H1183" i="1"/>
  <c r="H523" i="1"/>
  <c r="G523" i="1"/>
  <c r="D639" i="4"/>
  <c r="F412" i="4"/>
  <c r="C407" i="1"/>
  <c r="H220" i="1"/>
  <c r="G220" i="1"/>
  <c r="G466" i="1"/>
  <c r="H466" i="1"/>
  <c r="E635" i="4"/>
  <c r="D629" i="1" s="1"/>
  <c r="D414" i="1"/>
  <c r="E636" i="4"/>
  <c r="D630" i="1" s="1"/>
  <c r="G1214" i="1"/>
  <c r="H1214" i="1"/>
  <c r="C403" i="1"/>
  <c r="F408" i="4"/>
  <c r="F175" i="5"/>
  <c r="C1152" i="1"/>
  <c r="E639" i="4"/>
  <c r="E414" i="4"/>
  <c r="D409" i="1" s="1"/>
  <c r="D407" i="1"/>
  <c r="H358" i="1"/>
  <c r="G358" i="1"/>
  <c r="H587" i="1"/>
  <c r="G587" i="1"/>
  <c r="G1047" i="1"/>
  <c r="H1047" i="1"/>
  <c r="H102" i="1"/>
  <c r="G102" i="1"/>
  <c r="G478" i="1"/>
  <c r="H478" i="1"/>
  <c r="D636" i="4"/>
  <c r="F528" i="4"/>
  <c r="C522" i="1"/>
  <c r="H17" i="3"/>
  <c r="D289" i="4"/>
  <c r="F151" i="4"/>
  <c r="C147" i="1"/>
  <c r="H46" i="1"/>
  <c r="G46" i="1"/>
  <c r="E316" i="9"/>
  <c r="B317" i="9"/>
  <c r="G1153" i="1"/>
  <c r="H1153" i="1"/>
  <c r="H293" i="1"/>
  <c r="G293" i="1"/>
  <c r="F68" i="5"/>
  <c r="H21" i="3"/>
  <c r="C1046" i="1"/>
  <c r="H1423" i="1"/>
  <c r="G1423" i="1"/>
  <c r="G2" i="1"/>
  <c r="H2" i="1"/>
  <c r="H638" i="1"/>
  <c r="G638" i="1"/>
  <c r="D1046" i="1"/>
  <c r="I21" i="3"/>
  <c r="E6" i="5"/>
  <c r="H1436" i="1"/>
  <c r="G1436" i="1"/>
  <c r="H345" i="1"/>
  <c r="G345" i="1"/>
  <c r="H1435" i="1"/>
  <c r="G1435" i="1"/>
  <c r="H306" i="1"/>
  <c r="G306" i="1"/>
  <c r="H453" i="1"/>
  <c r="G453" i="1"/>
  <c r="H1329" i="1"/>
  <c r="G1329" i="1"/>
  <c r="H9" i="3"/>
  <c r="E640" i="4"/>
  <c r="E415" i="4"/>
  <c r="D410" i="1" s="1"/>
  <c r="D408" i="1"/>
  <c r="H248" i="1"/>
  <c r="G248" i="1"/>
  <c r="B21" i="9"/>
  <c r="G985" i="1"/>
  <c r="H985" i="1"/>
  <c r="C402" i="1"/>
  <c r="F407" i="4"/>
  <c r="K3" i="9" l="1"/>
  <c r="I9" i="3"/>
  <c r="H278" i="9"/>
  <c r="D984" i="1"/>
  <c r="H8" i="3" s="1"/>
  <c r="E641" i="4"/>
  <c r="D633" i="1"/>
  <c r="G403" i="1"/>
  <c r="H403" i="1"/>
  <c r="G984" i="1"/>
  <c r="G402" i="1"/>
  <c r="H402" i="1"/>
  <c r="H147" i="1"/>
  <c r="G147" i="1"/>
  <c r="H522" i="1"/>
  <c r="G522" i="1"/>
  <c r="G1152" i="1"/>
  <c r="H1152" i="1"/>
  <c r="F639" i="4"/>
  <c r="C633" i="1"/>
  <c r="E642" i="4"/>
  <c r="D634" i="1"/>
  <c r="G1046" i="1"/>
  <c r="H1046" i="1"/>
  <c r="H407" i="1"/>
  <c r="G407" i="1"/>
  <c r="H414" i="1"/>
  <c r="G414" i="1"/>
  <c r="E278" i="9"/>
  <c r="D413" i="4"/>
  <c r="D291" i="4"/>
  <c r="F289" i="4"/>
  <c r="C285" i="1"/>
  <c r="D290" i="4"/>
  <c r="F636" i="4"/>
  <c r="C630" i="1"/>
  <c r="F635" i="4"/>
  <c r="C629" i="1"/>
  <c r="N3" i="9"/>
  <c r="I11" i="3"/>
  <c r="G284" i="9"/>
  <c r="E284" i="9" s="1"/>
  <c r="B284" i="9" s="1"/>
  <c r="M3" i="9" l="1"/>
  <c r="F290" i="4"/>
  <c r="C286" i="1"/>
  <c r="D640" i="4"/>
  <c r="D415" i="4"/>
  <c r="C408" i="1"/>
  <c r="F413" i="4"/>
  <c r="D414" i="4"/>
  <c r="H629" i="1"/>
  <c r="G629" i="1"/>
  <c r="G630" i="1"/>
  <c r="H630" i="1"/>
  <c r="H285" i="1"/>
  <c r="G285" i="1"/>
  <c r="E277" i="9"/>
  <c r="I8" i="3" s="1"/>
  <c r="B278" i="9"/>
  <c r="E646" i="4"/>
  <c r="D636" i="1"/>
  <c r="H984" i="1"/>
  <c r="H633" i="1"/>
  <c r="G633" i="1"/>
  <c r="F291" i="4"/>
  <c r="C287" i="1"/>
  <c r="E645" i="4"/>
  <c r="D635" i="1"/>
  <c r="H286" i="1" l="1"/>
  <c r="G286" i="1"/>
  <c r="D640" i="1"/>
  <c r="I19" i="3"/>
  <c r="G408" i="1"/>
  <c r="H408" i="1"/>
  <c r="F415" i="4"/>
  <c r="C410" i="1"/>
  <c r="D639" i="1"/>
  <c r="I18" i="3"/>
  <c r="H287" i="1"/>
  <c r="G287" i="1"/>
  <c r="C409" i="1"/>
  <c r="F414" i="4"/>
  <c r="D642" i="4"/>
  <c r="F640" i="4"/>
  <c r="C634" i="1"/>
  <c r="D641" i="4"/>
  <c r="F642" i="4" l="1"/>
  <c r="D646" i="4"/>
  <c r="C636" i="1"/>
  <c r="G410" i="1"/>
  <c r="H410" i="1"/>
  <c r="D645" i="4"/>
  <c r="F641" i="4"/>
  <c r="C635" i="1"/>
  <c r="G634" i="1"/>
  <c r="H634" i="1"/>
  <c r="H409" i="1"/>
  <c r="G409" i="1"/>
  <c r="G636" i="1" l="1"/>
  <c r="H636" i="1"/>
  <c r="H635" i="1"/>
  <c r="G635" i="1"/>
  <c r="F645" i="4"/>
  <c r="H18" i="3"/>
  <c r="C639" i="1"/>
  <c r="G276" i="9"/>
  <c r="E276" i="9" s="1"/>
  <c r="B276" i="9" s="1"/>
  <c r="F646" i="4"/>
  <c r="H19" i="3"/>
  <c r="C640" i="1"/>
  <c r="G640" i="1" l="1"/>
  <c r="H640" i="1"/>
  <c r="G639" i="1"/>
  <c r="H639" i="1"/>
  <c r="H7" i="3"/>
  <c r="J3" i="9" l="1"/>
  <c r="G274" i="9" l="1"/>
  <c r="M272" i="9"/>
  <c r="H274" i="9"/>
  <c r="L272" i="9"/>
  <c r="H18" i="9"/>
  <c r="G18" i="9"/>
  <c r="J13" i="9"/>
  <c r="I6" i="9"/>
  <c r="G15" i="9"/>
  <c r="K5" i="9"/>
  <c r="J10" i="9"/>
  <c r="K10" i="9"/>
  <c r="H17" i="9"/>
  <c r="H15" i="9"/>
  <c r="I17" i="9"/>
  <c r="I9" i="9"/>
  <c r="M15" i="9"/>
  <c r="K12" i="9"/>
  <c r="K8" i="9"/>
  <c r="G16" i="9"/>
  <c r="J6" i="9"/>
  <c r="I11" i="9"/>
  <c r="K6" i="9"/>
  <c r="J11" i="9"/>
  <c r="M16" i="9"/>
  <c r="J17" i="9"/>
  <c r="I5" i="9"/>
  <c r="K11" i="9"/>
  <c r="J9" i="9"/>
  <c r="J7" i="9"/>
  <c r="J12" i="9"/>
  <c r="I7" i="9"/>
  <c r="L15" i="9"/>
  <c r="F15" i="9" s="1"/>
  <c r="I12" i="9"/>
  <c r="G17" i="9"/>
  <c r="H16" i="9"/>
  <c r="K7" i="9"/>
  <c r="J5" i="9"/>
  <c r="K9" i="9"/>
  <c r="I8" i="9"/>
  <c r="I13" i="9"/>
  <c r="L16" i="9"/>
  <c r="J8" i="9"/>
  <c r="K13" i="9"/>
  <c r="F16" i="9" l="1"/>
  <c r="F14" i="9" s="1"/>
  <c r="E8" i="9"/>
  <c r="B8" i="9" s="1"/>
  <c r="E18" i="9"/>
  <c r="B18" i="9" s="1"/>
  <c r="E12" i="9"/>
  <c r="B12" i="9" s="1"/>
  <c r="E274" i="9"/>
  <c r="B274" i="9" s="1"/>
  <c r="E7" i="9"/>
  <c r="B7" i="9" s="1"/>
  <c r="E9" i="9"/>
  <c r="B9" i="9" s="1"/>
  <c r="E6" i="9"/>
  <c r="B6" i="9" s="1"/>
  <c r="F272" i="9"/>
  <c r="B272" i="9" s="1"/>
  <c r="E16" i="9"/>
  <c r="E17" i="9"/>
  <c r="B17" i="9" s="1"/>
  <c r="E5" i="9"/>
  <c r="E10" i="9"/>
  <c r="B10" i="9" s="1"/>
  <c r="E11" i="9"/>
  <c r="B11" i="9" s="1"/>
  <c r="E13" i="9"/>
  <c r="B13" i="9" s="1"/>
  <c r="E15" i="9"/>
  <c r="B16" i="9" l="1"/>
  <c r="F20" i="9"/>
  <c r="F3" i="9" s="1"/>
  <c r="E20" i="9"/>
  <c r="I7" i="3" s="1"/>
  <c r="B15" i="9"/>
  <c r="E14"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<sst xmlns="http://schemas.openxmlformats.org/spreadsheetml/2006/main" count="4360" uniqueCount="3421">
  <si>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</si>
  <si>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</si>
  <si>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</si>
  <si>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</si>
  <si>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</si>
  <si>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</si>
  <si>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</si>
  <si>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</si>
  <si>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</si>
  <si>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</si>
  <si>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</si>
  <si>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</si>
  <si>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</si>
  <si>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</si>
  <si>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</si>
  <si>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</si>
  <si>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</si>
  <si>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</si>
  <si>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</si>
  <si>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</si>
  <si>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</si>
  <si>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</si>
  <si>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</si>
  <si>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</si>
  <si>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</si>
  <si>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</si>
  <si>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</si>
  <si>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</si>
  <si>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</si>
  <si>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</si>
  <si>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</si>
  <si>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DAVORIN TRSTENJAK, ČAĐAVICA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</si>
  <si>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</si>
  <si>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</si>
  <si>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</si>
  <si>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</si>
  <si>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</si>
  <si>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</si>
  <si>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</si>
  <si>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</si>
  <si>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</si>
  <si>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</si>
  <si>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</si>
  <si>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</si>
  <si>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</si>
  <si>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</si>
  <si>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</si>
  <si>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</si>
  <si>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</si>
  <si>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9667 - O.Š. DAVORIN TRSTENJAK, ČAĐAVICA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</si>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</sst>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3">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394334.11000000004</v>
      </c>
      <c r="D2" s="6">
        <f>'PR-RAS'!E6</f>
        <v>487478.56999999995</v>
      </c>
      <c r="E2" s="6">
        <v>0</v>
      </c>
      <c r="F2" s="6">
        <v>0</v>
      </c>
      <c r="G2" s="7">
        <f t="shared" ref="G2:G264" si="0">(B2/1000)*(C2*1+D2*2)</f>
        <v>1369.29125</v>
      </c>
      <c r="H2" s="7">
        <f t="shared" ref="H2:H264" si="1">ABS(C2-ROUND(C2,0))+ABS(D2-ROUND(D2,0))</f>
        <v>0.54000000009546056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343157.22000000003</v>
      </c>
      <c r="D46" s="1">
        <f>'PR-RAS'!E50</f>
        <v>431000.63999999996</v>
      </c>
      <c r="E46" s="1">
        <v>0</v>
      </c>
      <c r="F46" s="1">
        <v>0</v>
      </c>
      <c r="G46" s="2">
        <f t="shared" si="0"/>
        <v>54232.1325</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336324.33</v>
      </c>
      <c r="D64" s="1">
        <f>'PR-RAS'!E68</f>
        <v>422791.66</v>
      </c>
      <c r="E64" s="1">
        <v>0</v>
      </c>
      <c r="F64" s="1">
        <v>0</v>
      </c>
      <c r="G64" s="2">
        <f t="shared" si="0"/>
        <v>74460.181949999998</v>
      </c>
      <c r="H64" s="2">
        <f t="shared" si="1"/>
        <v>0.67000000004190952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336324.33</v>
      </c>
      <c r="D65" s="1">
        <f>'PR-RAS'!E69</f>
        <v>422791.66</v>
      </c>
      <c r="E65" s="1">
        <v>0</v>
      </c>
      <c r="F65" s="1">
        <v>0</v>
      </c>
      <c r="G65" s="2">
        <f t="shared" si="0"/>
        <v>75642.089599999992</v>
      </c>
      <c r="H65" s="2">
        <f t="shared" si="1"/>
        <v>0.67000000004190952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6832.89</v>
      </c>
      <c r="D70" s="1">
        <f>'PR-RAS'!E74</f>
        <v>8208.98</v>
      </c>
      <c r="E70" s="1">
        <v>0</v>
      </c>
      <c r="F70" s="1">
        <v>0</v>
      </c>
      <c r="G70" s="2">
        <f t="shared" si="0"/>
        <v>1604.3086499999999</v>
      </c>
      <c r="H70" s="2">
        <f t="shared" si="1"/>
        <v>0.13000000000010914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6832.89</v>
      </c>
      <c r="D71" s="1">
        <f>'PR-RAS'!E75</f>
        <v>8208.98</v>
      </c>
      <c r="E71" s="1">
        <v>0</v>
      </c>
      <c r="F71" s="1">
        <v>0</v>
      </c>
      <c r="G71" s="2">
        <f t="shared" si="0"/>
        <v>1627.5595000000001</v>
      </c>
      <c r="H71" s="2">
        <f t="shared" si="1"/>
        <v>0.13000000000010914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15758.31</v>
      </c>
      <c r="D102" s="1">
        <f>'PR-RAS'!E106</f>
        <v>20103.900000000001</v>
      </c>
      <c r="E102" s="1">
        <v>0</v>
      </c>
      <c r="F102" s="1">
        <v>0</v>
      </c>
      <c r="G102" s="2">
        <f t="shared" si="0"/>
        <v>5652.5771100000002</v>
      </c>
      <c r="H102" s="2">
        <f t="shared" si="1"/>
        <v>0.40999999999803549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15758.31</v>
      </c>
      <c r="D108" s="1">
        <f>'PR-RAS'!E112</f>
        <v>20103.900000000001</v>
      </c>
      <c r="E108" s="1">
        <v>0</v>
      </c>
      <c r="F108" s="1">
        <v>0</v>
      </c>
      <c r="G108" s="2">
        <f t="shared" si="0"/>
        <v>5988.3737700000001</v>
      </c>
      <c r="H108" s="2">
        <f t="shared" si="1"/>
        <v>0.40999999999803549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15758.31</v>
      </c>
      <c r="D113" s="1">
        <f>'PR-RAS'!E117</f>
        <v>20103.900000000001</v>
      </c>
      <c r="E113" s="1">
        <v>0</v>
      </c>
      <c r="F113" s="1">
        <v>0</v>
      </c>
      <c r="G113" s="2">
        <f t="shared" si="0"/>
        <v>6268.2043199999998</v>
      </c>
      <c r="H113" s="2">
        <f t="shared" si="1"/>
        <v>0.40999999999803549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1060</v>
      </c>
      <c r="D120" s="1">
        <f>'PR-RAS'!E124</f>
        <v>140</v>
      </c>
      <c r="E120" s="1">
        <v>0</v>
      </c>
      <c r="F120" s="1">
        <v>0</v>
      </c>
      <c r="G120" s="2">
        <f t="shared" si="0"/>
        <v>159.45999999999998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260</v>
      </c>
      <c r="D121" s="1">
        <f>'PR-RAS'!E125</f>
        <v>0</v>
      </c>
      <c r="E121" s="1">
        <v>0</v>
      </c>
      <c r="F121" s="1">
        <v>0</v>
      </c>
      <c r="G121" s="2">
        <f t="shared" si="0"/>
        <v>31.2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260</v>
      </c>
      <c r="D123" s="1">
        <f>'PR-RAS'!E127</f>
        <v>0</v>
      </c>
      <c r="E123" s="1">
        <v>0</v>
      </c>
      <c r="F123" s="1">
        <v>0</v>
      </c>
      <c r="G123" s="2">
        <f t="shared" si="0"/>
        <v>31.72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800</v>
      </c>
      <c r="D124" s="1">
        <f>'PR-RAS'!E128</f>
        <v>140</v>
      </c>
      <c r="E124" s="1">
        <v>0</v>
      </c>
      <c r="F124" s="1">
        <v>0</v>
      </c>
      <c r="G124" s="2">
        <f t="shared" si="0"/>
        <v>132.84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800</v>
      </c>
      <c r="D125" s="1">
        <f>'PR-RAS'!E129</f>
        <v>140</v>
      </c>
      <c r="E125" s="1">
        <v>0</v>
      </c>
      <c r="F125" s="1">
        <v>0</v>
      </c>
      <c r="G125" s="2">
        <f t="shared" si="0"/>
        <v>133.91999999999999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34358.58</v>
      </c>
      <c r="D129" s="1">
        <f>'PR-RAS'!E133</f>
        <v>36234.03</v>
      </c>
      <c r="E129" s="1">
        <v>0</v>
      </c>
      <c r="F129" s="1">
        <v>0</v>
      </c>
      <c r="G129" s="2">
        <f t="shared" si="0"/>
        <v>13673.80992</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34358.58</v>
      </c>
      <c r="D130" s="1">
        <f>'PR-RAS'!E134</f>
        <v>36234.03</v>
      </c>
      <c r="E130" s="1">
        <v>0</v>
      </c>
      <c r="F130" s="1">
        <v>0</v>
      </c>
      <c r="G130" s="2">
        <f t="shared" si="0"/>
        <v>13780.636560000001</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34358.58</v>
      </c>
      <c r="D131" s="1">
        <f>'PR-RAS'!E135</f>
        <v>36234.03</v>
      </c>
      <c r="E131" s="1">
        <v>0</v>
      </c>
      <c r="F131" s="1">
        <v>0</v>
      </c>
      <c r="G131" s="2">
        <f t="shared" si="0"/>
        <v>13887.4632</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390423.41000000003</v>
      </c>
      <c r="D147" s="1">
        <f>'PR-RAS'!E151</f>
        <v>479716.43999999994</v>
      </c>
      <c r="E147" s="1">
        <v>0</v>
      </c>
      <c r="F147" s="1">
        <v>0</v>
      </c>
      <c r="G147" s="2">
        <f t="shared" si="0"/>
        <v>197079.01833999998</v>
      </c>
      <c r="H147" s="2">
        <f t="shared" si="1"/>
        <v>0.84999999997671694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318715.55000000005</v>
      </c>
      <c r="D148" s="1">
        <f>'PR-RAS'!E152</f>
        <v>405850.00999999995</v>
      </c>
      <c r="E148" s="1">
        <v>0</v>
      </c>
      <c r="F148" s="1">
        <v>0</v>
      </c>
      <c r="G148" s="2">
        <f t="shared" si="0"/>
        <v>166171.08878999998</v>
      </c>
      <c r="H148" s="2">
        <f t="shared" si="1"/>
        <v>0.45999999990453944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264744.40000000002</v>
      </c>
      <c r="D149" s="1">
        <f>'PR-RAS'!E153</f>
        <v>336651.04</v>
      </c>
      <c r="E149" s="1">
        <v>0</v>
      </c>
      <c r="F149" s="1">
        <v>0</v>
      </c>
      <c r="G149" s="2">
        <f t="shared" si="0"/>
        <v>138830.87904</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264744.40000000002</v>
      </c>
      <c r="D150" s="1">
        <f>'PR-RAS'!E154</f>
        <v>336651.04</v>
      </c>
      <c r="E150" s="1">
        <v>0</v>
      </c>
      <c r="F150" s="1">
        <v>0</v>
      </c>
      <c r="G150" s="2">
        <f t="shared" si="0"/>
        <v>139768.92551999999</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10375.879999999999</v>
      </c>
      <c r="D154" s="1">
        <f>'PR-RAS'!E158</f>
        <v>13783.6</v>
      </c>
      <c r="E154" s="1">
        <v>0</v>
      </c>
      <c r="F154" s="1">
        <v>0</v>
      </c>
      <c r="G154" s="2">
        <f t="shared" si="0"/>
        <v>5805.2912400000005</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43595.27</v>
      </c>
      <c r="D155" s="1">
        <f>'PR-RAS'!E159</f>
        <v>55415.37</v>
      </c>
      <c r="E155" s="1">
        <v>0</v>
      </c>
      <c r="F155" s="1">
        <v>0</v>
      </c>
      <c r="G155" s="2">
        <f t="shared" si="0"/>
        <v>23781.60554</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43595.27</v>
      </c>
      <c r="D157" s="1">
        <f>'PR-RAS'!E161</f>
        <v>55415.37</v>
      </c>
      <c r="E157" s="1">
        <v>0</v>
      </c>
      <c r="F157" s="1">
        <v>0</v>
      </c>
      <c r="G157" s="2">
        <f t="shared" si="0"/>
        <v>24090.457560000003</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71229.13</v>
      </c>
      <c r="D159" s="1">
        <f>'PR-RAS'!E163</f>
        <v>73740.33</v>
      </c>
      <c r="E159" s="1">
        <v>0</v>
      </c>
      <c r="F159" s="1">
        <v>0</v>
      </c>
      <c r="G159" s="2">
        <f t="shared" si="0"/>
        <v>34556.146820000002</v>
      </c>
      <c r="H159" s="2">
        <f t="shared" si="1"/>
        <v>0.46000000000640284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21805.22</v>
      </c>
      <c r="D160" s="1">
        <f>'PR-RAS'!E164</f>
        <v>21730.09</v>
      </c>
      <c r="E160" s="1">
        <v>0</v>
      </c>
      <c r="F160" s="1">
        <v>0</v>
      </c>
      <c r="G160" s="2">
        <f t="shared" si="0"/>
        <v>10377.1986</v>
      </c>
      <c r="H160" s="2">
        <f t="shared" si="1"/>
        <v>0.31000000000130967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229.5</v>
      </c>
      <c r="E161" s="1">
        <v>0</v>
      </c>
      <c r="F161" s="1">
        <v>0</v>
      </c>
      <c r="G161" s="2">
        <f t="shared" si="0"/>
        <v>73.44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21712.31</v>
      </c>
      <c r="D162" s="1">
        <f>'PR-RAS'!E166</f>
        <v>21500.59</v>
      </c>
      <c r="E162" s="1">
        <v>0</v>
      </c>
      <c r="F162" s="1">
        <v>0</v>
      </c>
      <c r="G162" s="2">
        <f t="shared" si="0"/>
        <v>10418.87189</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92.91</v>
      </c>
      <c r="D163" s="1">
        <f>'PR-RAS'!E167</f>
        <v>0</v>
      </c>
      <c r="E163" s="1">
        <v>0</v>
      </c>
      <c r="F163" s="1">
        <v>0</v>
      </c>
      <c r="G163" s="2">
        <f t="shared" si="0"/>
        <v>15.05142</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35497.919999999998</v>
      </c>
      <c r="D165" s="1">
        <f>'PR-RAS'!E169</f>
        <v>34864.080000000002</v>
      </c>
      <c r="E165" s="1">
        <v>0</v>
      </c>
      <c r="F165" s="1">
        <v>0</v>
      </c>
      <c r="G165" s="2">
        <f t="shared" si="0"/>
        <v>17257.077120000002</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1444.74</v>
      </c>
      <c r="D166" s="1">
        <f>'PR-RAS'!E170</f>
        <v>1038.3900000000001</v>
      </c>
      <c r="E166" s="1">
        <v>0</v>
      </c>
      <c r="F166" s="1">
        <v>0</v>
      </c>
      <c r="G166" s="2">
        <f t="shared" si="0"/>
        <v>581.05080000000009</v>
      </c>
      <c r="H166" s="2">
        <f t="shared" si="1"/>
        <v>0.65000000000009095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16580.91</v>
      </c>
      <c r="D167" s="1">
        <f>'PR-RAS'!E171</f>
        <v>15322.85</v>
      </c>
      <c r="E167" s="1">
        <v>0</v>
      </c>
      <c r="F167" s="1">
        <v>0</v>
      </c>
      <c r="G167" s="2">
        <f t="shared" si="0"/>
        <v>7839.6172600000009</v>
      </c>
      <c r="H167" s="2">
        <f t="shared" si="1"/>
        <v>0.23999999999978172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17385.439999999999</v>
      </c>
      <c r="D168" s="1">
        <f>'PR-RAS'!E172</f>
        <v>18271.2</v>
      </c>
      <c r="E168" s="1">
        <v>0</v>
      </c>
      <c r="F168" s="1">
        <v>0</v>
      </c>
      <c r="G168" s="2">
        <f t="shared" si="0"/>
        <v>9005.9492800000007</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86.83</v>
      </c>
      <c r="D169" s="1">
        <f>'PR-RAS'!E173</f>
        <v>231.64</v>
      </c>
      <c r="E169" s="1">
        <v>0</v>
      </c>
      <c r="F169" s="1">
        <v>0</v>
      </c>
      <c r="G169" s="2">
        <f t="shared" si="0"/>
        <v>92.418480000000002</v>
      </c>
      <c r="H169" s="2">
        <f t="shared" si="1"/>
        <v>0.53000000000001535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9599.86</v>
      </c>
      <c r="D173" s="1">
        <f>'PR-RAS'!E177</f>
        <v>11212.64</v>
      </c>
      <c r="E173" s="1">
        <v>0</v>
      </c>
      <c r="F173" s="1">
        <v>0</v>
      </c>
      <c r="G173" s="2">
        <f t="shared" si="0"/>
        <v>5508.3240799999994</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580.20000000000005</v>
      </c>
      <c r="D174" s="1">
        <f>'PR-RAS'!E178</f>
        <v>2303.17</v>
      </c>
      <c r="E174" s="1">
        <v>0</v>
      </c>
      <c r="F174" s="1">
        <v>0</v>
      </c>
      <c r="G174" s="2">
        <f t="shared" si="0"/>
        <v>897.27141999999992</v>
      </c>
      <c r="H174" s="2">
        <f t="shared" si="1"/>
        <v>0.37000000000011823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5279.25</v>
      </c>
      <c r="D175" s="1">
        <f>'PR-RAS'!E179</f>
        <v>4924.0600000000004</v>
      </c>
      <c r="E175" s="1">
        <v>0</v>
      </c>
      <c r="F175" s="1">
        <v>0</v>
      </c>
      <c r="G175" s="2">
        <f t="shared" si="0"/>
        <v>2632.1623799999998</v>
      </c>
      <c r="H175" s="2">
        <f t="shared" si="1"/>
        <v>0.31000000000040018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1177.1400000000001</v>
      </c>
      <c r="D177" s="1">
        <f>'PR-RAS'!E181</f>
        <v>1816.85</v>
      </c>
      <c r="E177" s="1">
        <v>0</v>
      </c>
      <c r="F177" s="1">
        <v>0</v>
      </c>
      <c r="G177" s="2">
        <f t="shared" si="0"/>
        <v>846.70784000000003</v>
      </c>
      <c r="H177" s="2">
        <f t="shared" si="1"/>
        <v>0.29000000000019099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485.76</v>
      </c>
      <c r="D179" s="1">
        <f>'PR-RAS'!E183</f>
        <v>365.97</v>
      </c>
      <c r="E179" s="1">
        <v>0</v>
      </c>
      <c r="F179" s="1">
        <v>0</v>
      </c>
      <c r="G179" s="2">
        <f t="shared" si="0"/>
        <v>216.75059999999999</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2077.5100000000002</v>
      </c>
      <c r="D181" s="1">
        <f>'PR-RAS'!E185</f>
        <v>1802.59</v>
      </c>
      <c r="E181" s="1">
        <v>0</v>
      </c>
      <c r="F181" s="1">
        <v>0</v>
      </c>
      <c r="G181" s="2">
        <f t="shared" si="0"/>
        <v>1022.8842000000001</v>
      </c>
      <c r="H181" s="2">
        <f t="shared" si="1"/>
        <v>0.89999999999986358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4326.13</v>
      </c>
      <c r="D184" s="1">
        <f>'PR-RAS'!E188</f>
        <v>5933.52</v>
      </c>
      <c r="E184" s="1">
        <v>0</v>
      </c>
      <c r="F184" s="1">
        <v>0</v>
      </c>
      <c r="G184" s="2">
        <f t="shared" si="0"/>
        <v>2963.3501100000003</v>
      </c>
      <c r="H184" s="2">
        <f t="shared" si="1"/>
        <v>0.60999999999967258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4259.7700000000004</v>
      </c>
      <c r="D191" s="1">
        <f>'PR-RAS'!E195</f>
        <v>5855.43</v>
      </c>
      <c r="E191" s="1">
        <v>0</v>
      </c>
      <c r="F191" s="1">
        <v>0</v>
      </c>
      <c r="G191" s="2">
        <f t="shared" si="0"/>
        <v>3034.4197000000004</v>
      </c>
      <c r="H191" s="2">
        <f t="shared" si="1"/>
        <v>0.65999999999985448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178.73</v>
      </c>
      <c r="D192" s="1">
        <f>'PR-RAS'!E196</f>
        <v>126.1</v>
      </c>
      <c r="E192" s="1">
        <v>0</v>
      </c>
      <c r="F192" s="1">
        <v>0</v>
      </c>
      <c r="G192" s="2">
        <f t="shared" si="0"/>
        <v>82.307629999999989</v>
      </c>
      <c r="H192" s="2">
        <f t="shared" si="1"/>
        <v>0.37000000000000455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178.73</v>
      </c>
      <c r="D206" s="1">
        <f>'PR-RAS'!E210</f>
        <v>126.1</v>
      </c>
      <c r="E206" s="1">
        <v>0</v>
      </c>
      <c r="F206" s="1">
        <v>0</v>
      </c>
      <c r="G206" s="2">
        <f t="shared" si="0"/>
        <v>88.340649999999982</v>
      </c>
      <c r="H206" s="2">
        <f t="shared" si="1"/>
        <v>0.37000000000000455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178.73</v>
      </c>
      <c r="D207" s="1">
        <f>'PR-RAS'!E211</f>
        <v>126.1</v>
      </c>
      <c r="E207" s="1">
        <v>0</v>
      </c>
      <c r="F207" s="1">
        <v>0</v>
      </c>
      <c r="G207" s="2">
        <f t="shared" si="0"/>
        <v>88.771579999999986</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300</v>
      </c>
      <c r="D259" s="1">
        <f>'PR-RAS'!E263</f>
        <v>0</v>
      </c>
      <c r="E259" s="1">
        <v>0</v>
      </c>
      <c r="F259" s="1">
        <v>0</v>
      </c>
      <c r="G259" s="2">
        <f t="shared" si="0"/>
        <v>77.400000000000006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300</v>
      </c>
      <c r="D260" s="1">
        <f>'PR-RAS'!E264</f>
        <v>0</v>
      </c>
      <c r="E260" s="1">
        <v>0</v>
      </c>
      <c r="F260" s="1">
        <v>0</v>
      </c>
      <c r="G260" s="2">
        <f t="shared" si="0"/>
        <v>77.7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300</v>
      </c>
      <c r="D262" s="1">
        <f>'PR-RAS'!E266</f>
        <v>0</v>
      </c>
      <c r="E262" s="1">
        <v>0</v>
      </c>
      <c r="F262" s="1">
        <v>0</v>
      </c>
      <c r="G262" s="2">
        <f t="shared" si="0"/>
        <v>78.3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390423.41000000003</v>
      </c>
      <c r="D285" s="1">
        <f>'PR-RAS'!E289</f>
        <v>479716.43999999994</v>
      </c>
      <c r="E285" s="1">
        <v>0</v>
      </c>
      <c r="F285" s="1">
        <v>0</v>
      </c>
      <c r="G285" s="2">
        <f t="shared" si="8"/>
        <v>383359.18635999999</v>
      </c>
      <c r="H285" s="2">
        <f t="shared" si="9"/>
        <v>0.84999999997671694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3910.7000000000116</v>
      </c>
      <c r="D286" s="1">
        <f>'PR-RAS'!E290</f>
        <v>7762.1300000000047</v>
      </c>
      <c r="E286" s="1">
        <v>0</v>
      </c>
      <c r="F286" s="1">
        <v>0</v>
      </c>
      <c r="G286" s="2">
        <f t="shared" si="8"/>
        <v>5538.9636000000055</v>
      </c>
      <c r="H286" s="2">
        <f t="shared" si="9"/>
        <v>0.42999999999301508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2167.2399999999998</v>
      </c>
      <c r="D289" s="1">
        <f>'PR-RAS'!E293</f>
        <v>2701.68</v>
      </c>
      <c r="E289" s="1">
        <v>0</v>
      </c>
      <c r="F289" s="1">
        <v>0</v>
      </c>
      <c r="G289" s="2">
        <f t="shared" si="8"/>
        <v>2180.3327999999997</v>
      </c>
      <c r="H289" s="2">
        <f t="shared" si="9"/>
        <v>0.55999999999994543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921.73</v>
      </c>
      <c r="D345" s="1">
        <f>'PR-RAS'!E350</f>
        <v>0</v>
      </c>
      <c r="E345" s="1">
        <v>0</v>
      </c>
      <c r="F345" s="1">
        <v>0</v>
      </c>
      <c r="G345" s="2">
        <f t="shared" si="8"/>
        <v>317.07511999999997</v>
      </c>
      <c r="H345" s="2">
        <f t="shared" si="9"/>
        <v>0.26999999999998181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921.73</v>
      </c>
      <c r="D358" s="1">
        <f>'PR-RAS'!E363</f>
        <v>0</v>
      </c>
      <c r="E358" s="1">
        <v>0</v>
      </c>
      <c r="F358" s="1">
        <v>0</v>
      </c>
      <c r="G358" s="2">
        <f t="shared" si="8"/>
        <v>329.05761000000001</v>
      </c>
      <c r="H358" s="2">
        <f t="shared" si="9"/>
        <v>0.26999999999998181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921.73</v>
      </c>
      <c r="D364" s="1">
        <f>'PR-RAS'!E369</f>
        <v>0</v>
      </c>
      <c r="E364" s="1">
        <v>0</v>
      </c>
      <c r="F364" s="1">
        <v>0</v>
      </c>
      <c r="G364" s="2">
        <f t="shared" si="8"/>
        <v>334.58798999999999</v>
      </c>
      <c r="H364" s="2">
        <f t="shared" si="9"/>
        <v>0.26999999999998181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921.73</v>
      </c>
      <c r="D365" s="1">
        <f>'PR-RAS'!E370</f>
        <v>0</v>
      </c>
      <c r="E365" s="1">
        <v>0</v>
      </c>
      <c r="F365" s="1">
        <v>0</v>
      </c>
      <c r="G365" s="2">
        <f t="shared" si="8"/>
        <v>335.50972000000002</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921.73</v>
      </c>
      <c r="D403" s="1">
        <f>'PR-RAS'!E408</f>
        <v>0</v>
      </c>
      <c r="E403" s="1">
        <v>0</v>
      </c>
      <c r="F403" s="1">
        <v>0</v>
      </c>
      <c r="G403" s="2">
        <f t="shared" si="8"/>
        <v>370.53546000000006</v>
      </c>
      <c r="H403" s="2">
        <f t="shared" si="9"/>
        <v>0.26999999999998181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394334.11000000004</v>
      </c>
      <c r="D407" s="1">
        <f>'PR-RAS'!E412</f>
        <v>487478.56999999995</v>
      </c>
      <c r="E407" s="1">
        <v>0</v>
      </c>
      <c r="F407" s="1">
        <v>0</v>
      </c>
      <c r="G407" s="2">
        <f t="shared" si="8"/>
        <v>555932.24750000006</v>
      </c>
      <c r="H407" s="2">
        <f t="shared" si="9"/>
        <v>0.54000000009546056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391345.14</v>
      </c>
      <c r="D408" s="1">
        <f>'PR-RAS'!E413</f>
        <v>479716.43999999994</v>
      </c>
      <c r="E408" s="1">
        <v>0</v>
      </c>
      <c r="F408" s="1">
        <v>0</v>
      </c>
      <c r="G408" s="2">
        <f t="shared" si="8"/>
        <v>549766.65414</v>
      </c>
      <c r="H408" s="2">
        <f t="shared" si="9"/>
        <v>0.57999999995809048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2988.9700000000303</v>
      </c>
      <c r="D409" s="1">
        <f>'PR-RAS'!E414</f>
        <v>7762.1300000000047</v>
      </c>
      <c r="E409" s="1">
        <v>0</v>
      </c>
      <c r="F409" s="1">
        <v>0</v>
      </c>
      <c r="G409" s="2">
        <f t="shared" si="8"/>
        <v>7553.397840000016</v>
      </c>
      <c r="H409" s="2">
        <f t="shared" si="9"/>
        <v>0.15999999997438863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2167.2399999999998</v>
      </c>
      <c r="D412" s="1">
        <f>'PR-RAS'!E417</f>
        <v>2701.68</v>
      </c>
      <c r="E412" s="1">
        <v>0</v>
      </c>
      <c r="F412" s="1">
        <v>0</v>
      </c>
      <c r="G412" s="2">
        <f t="shared" si="8"/>
        <v>3111.5165999999995</v>
      </c>
      <c r="H412" s="2">
        <f t="shared" si="9"/>
        <v>0.55999999999994543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394334.11000000004</v>
      </c>
      <c r="D633" s="1">
        <f>'PR-RAS'!E639</f>
        <v>487478.56999999995</v>
      </c>
      <c r="E633" s="1">
        <v>0</v>
      </c>
      <c r="F633" s="1">
        <v>0</v>
      </c>
      <c r="G633" s="2">
        <f t="shared" si="10"/>
        <v>865392.07000000007</v>
      </c>
      <c r="H633" s="2">
        <f t="shared" si="11"/>
        <v>0.54000000009546056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391345.14</v>
      </c>
      <c r="D634" s="1">
        <f>'PR-RAS'!E640</f>
        <v>479716.43999999994</v>
      </c>
      <c r="E634" s="1">
        <v>0</v>
      </c>
      <c r="F634" s="1">
        <v>0</v>
      </c>
      <c r="G634" s="2">
        <f t="shared" si="10"/>
        <v>855042.48666000005</v>
      </c>
      <c r="H634" s="2">
        <f t="shared" si="11"/>
        <v>0.57999999995809048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2988.9700000000303</v>
      </c>
      <c r="D635" s="1">
        <f>'PR-RAS'!E641</f>
        <v>7762.1300000000047</v>
      </c>
      <c r="E635" s="1">
        <v>0</v>
      </c>
      <c r="F635" s="1">
        <v>0</v>
      </c>
      <c r="G635" s="2">
        <f t="shared" si="10"/>
        <v>11737.387820000025</v>
      </c>
      <c r="H635" s="2">
        <f t="shared" si="11"/>
        <v>0.15999999997438863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2167.2399999999998</v>
      </c>
      <c r="D638" s="1">
        <f>'PR-RAS'!E644</f>
        <v>2701.68</v>
      </c>
      <c r="E638" s="1">
        <v>0</v>
      </c>
      <c r="F638" s="1">
        <v>0</v>
      </c>
      <c r="G638" s="2">
        <f t="shared" si="10"/>
        <v>4822.4722000000002</v>
      </c>
      <c r="H638" s="2">
        <f t="shared" si="11"/>
        <v>0.55999999999994543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821.73000000003049</v>
      </c>
      <c r="D639" s="1">
        <f>'PR-RAS'!E645</f>
        <v>5060.4500000000044</v>
      </c>
      <c r="E639" s="1">
        <v>0</v>
      </c>
      <c r="F639" s="1">
        <v>0</v>
      </c>
      <c r="G639" s="2">
        <f t="shared" si="10"/>
        <v>6981.3979400000253</v>
      </c>
      <c r="H639" s="2">
        <f t="shared" si="11"/>
        <v>0.71999999997387931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57755.82</v>
      </c>
      <c r="D641" s="1">
        <f>'PR-RAS'!E647</f>
        <v>73504.88</v>
      </c>
      <c r="E641" s="1">
        <v>0</v>
      </c>
      <c r="F641" s="1">
        <v>0</v>
      </c>
      <c r="G641" s="2">
        <f t="shared" si="10"/>
        <v>131049.97120000001</v>
      </c>
      <c r="H641" s="2">
        <f t="shared" si="11"/>
        <v>0.29999999999563443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6.7</v>
      </c>
      <c r="D643" s="1">
        <f>'PR-RAS'!E650</f>
        <v>0</v>
      </c>
      <c r="E643" s="1">
        <v>0</v>
      </c>
      <c r="F643" s="1">
        <v>0</v>
      </c>
      <c r="G643" s="2">
        <f t="shared" si="10"/>
        <v>4.3014000000000001</v>
      </c>
      <c r="H643" s="2">
        <f t="shared" si="11"/>
        <v>0.29999999999999982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6.7</v>
      </c>
      <c r="D644" s="1">
        <f>'PR-RAS'!E651</f>
        <v>0</v>
      </c>
      <c r="E644" s="1">
        <v>0</v>
      </c>
      <c r="F644" s="1">
        <v>0</v>
      </c>
      <c r="G644" s="2">
        <f t="shared" si="10"/>
        <v>4.3081000000000005</v>
      </c>
      <c r="H644" s="2">
        <f t="shared" si="11"/>
        <v>0.29999999999999982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42</v>
      </c>
      <c r="D647" s="1">
        <f>'PR-RAS'!E654</f>
        <v>41</v>
      </c>
      <c r="E647" s="1">
        <v>0</v>
      </c>
      <c r="F647" s="1">
        <v>0</v>
      </c>
      <c r="G647" s="2">
        <f t="shared" si="10"/>
        <v>80.103999999999999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39</v>
      </c>
      <c r="D649" s="1">
        <f>'PR-RAS'!E656</f>
        <v>38</v>
      </c>
      <c r="E649" s="1">
        <v>0</v>
      </c>
      <c r="F649" s="1">
        <v>0</v>
      </c>
      <c r="G649" s="2">
        <f t="shared" si="10"/>
        <v>74.52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335762.24</v>
      </c>
      <c r="D668" s="1">
        <f>'PR-RAS'!E675</f>
        <v>422791.66</v>
      </c>
      <c r="E668" s="1">
        <v>0</v>
      </c>
      <c r="F668" s="1">
        <v>0</v>
      </c>
      <c r="G668" s="2">
        <f t="shared" si="10"/>
        <v>787957.48852000013</v>
      </c>
      <c r="H668" s="2">
        <f t="shared" si="11"/>
        <v>0.58000000001629815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562.09</v>
      </c>
      <c r="D669" s="1">
        <f>'PR-RAS'!E676</f>
        <v>0</v>
      </c>
      <c r="E669" s="1">
        <v>0</v>
      </c>
      <c r="F669" s="1">
        <v>0</v>
      </c>
      <c r="G669" s="2">
        <f t="shared" si="10"/>
        <v>375.47612000000004</v>
      </c>
      <c r="H669" s="2">
        <f t="shared" si="11"/>
        <v>9.0000000000031832E-2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806.5</v>
      </c>
      <c r="E687" s="1">
        <v>0</v>
      </c>
      <c r="F687" s="1">
        <v>0</v>
      </c>
      <c r="G687" s="2">
        <f t="shared" si="10"/>
        <v>1106.518</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6832.89</v>
      </c>
      <c r="D688" s="1">
        <f>'PR-RAS'!E695</f>
        <v>7402.48</v>
      </c>
      <c r="E688" s="1">
        <v>0</v>
      </c>
      <c r="F688" s="1">
        <v>0</v>
      </c>
      <c r="G688" s="2">
        <f t="shared" si="10"/>
        <v>14865.202950000001</v>
      </c>
      <c r="H688" s="2">
        <f t="shared" si="11"/>
        <v>0.58999999999923602</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11480.57</v>
      </c>
      <c r="D703" s="1">
        <f>'PR-RAS'!E710</f>
        <v>15309.63</v>
      </c>
      <c r="E703" s="1">
        <v>0</v>
      </c>
      <c r="F703" s="1">
        <v>0</v>
      </c>
      <c r="G703" s="2">
        <f t="shared" si="10"/>
        <v>29554.08066</v>
      </c>
      <c r="H703" s="2">
        <f t="shared" si="11"/>
        <v>0.80000000000109139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956.07</v>
      </c>
      <c r="D710" s="1">
        <f>'PR-RAS'!E717</f>
        <v>441.44</v>
      </c>
      <c r="E710" s="1">
        <v>0</v>
      </c>
      <c r="F710" s="1">
        <v>0</v>
      </c>
      <c r="G710" s="2">
        <f t="shared" si="10"/>
        <v>1303.81555</v>
      </c>
      <c r="H710" s="2">
        <f t="shared" si="11"/>
        <v>0.51000000000004775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21712.31</v>
      </c>
      <c r="D711" s="1">
        <f>'PR-RAS'!E718</f>
        <v>21500.59</v>
      </c>
      <c r="E711" s="1">
        <v>0</v>
      </c>
      <c r="F711" s="1">
        <v>0</v>
      </c>
      <c r="G711" s="2">
        <f t="shared" si="10"/>
        <v>45946.577900000004</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68512.820000000007</v>
      </c>
      <c r="D1480" s="6"/>
      <c r="E1480" s="6">
        <v>0</v>
      </c>
      <c r="F1480" s="6">
        <v>0</v>
      </c>
      <c r="G1480" s="7">
        <f t="shared" ref="G1480:G1580" si="34">B1480/1000*C1480</f>
        <v>68.512820000000005</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495994.3</v>
      </c>
      <c r="D1481" s="1">
        <v>0</v>
      </c>
      <c r="E1481" s="1">
        <v>0</v>
      </c>
      <c r="F1481" s="1">
        <v>0</v>
      </c>
      <c r="G1481" s="2">
        <f t="shared" si="34"/>
        <v>991.98860000000002</v>
      </c>
      <c r="H1481" s="2">
        <f t="shared" si="35"/>
        <v>0.29999999998835847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495994.3</v>
      </c>
      <c r="D1483" s="1">
        <v>0</v>
      </c>
      <c r="E1483" s="1">
        <v>0</v>
      </c>
      <c r="F1483" s="1">
        <v>0</v>
      </c>
      <c r="G1483" s="2">
        <f t="shared" si="34"/>
        <v>1983.9772</v>
      </c>
      <c r="H1483" s="2">
        <f t="shared" si="35"/>
        <v>0.29999999998835847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420014.57</v>
      </c>
      <c r="D1484" s="1">
        <v>0</v>
      </c>
      <c r="E1484" s="1">
        <v>0</v>
      </c>
      <c r="F1484" s="1">
        <v>0</v>
      </c>
      <c r="G1484" s="2">
        <f t="shared" si="34"/>
        <v>2100.07285</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73966.679999999993</v>
      </c>
      <c r="D1485" s="1">
        <v>0</v>
      </c>
      <c r="E1485" s="1">
        <v>0</v>
      </c>
      <c r="F1485" s="1">
        <v>0</v>
      </c>
      <c r="G1485" s="2">
        <f t="shared" si="34"/>
        <v>443.80007999999998</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126.1</v>
      </c>
      <c r="D1486" s="1">
        <v>0</v>
      </c>
      <c r="E1486" s="1">
        <v>0</v>
      </c>
      <c r="F1486" s="1">
        <v>0</v>
      </c>
      <c r="G1486" s="2">
        <f t="shared" si="34"/>
        <v>0.88269999999999993</v>
      </c>
      <c r="H1486" s="2">
        <f t="shared" si="35"/>
        <v>9.9999999999994316E-2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1886.95</v>
      </c>
      <c r="D1491" s="1">
        <v>0</v>
      </c>
      <c r="E1491" s="1">
        <v>0</v>
      </c>
      <c r="F1491" s="1">
        <v>0</v>
      </c>
      <c r="G1491" s="2">
        <f t="shared" si="34"/>
        <v>22.6434</v>
      </c>
      <c r="H1491" s="2">
        <f t="shared" si="35"/>
        <v>4.9999999999954525E-2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487310.13999999996</v>
      </c>
      <c r="D1499" s="1">
        <v>0</v>
      </c>
      <c r="E1499" s="1">
        <v>0</v>
      </c>
      <c r="F1499" s="1">
        <v>0</v>
      </c>
      <c r="G1499" s="2">
        <f t="shared" si="34"/>
        <v>9746.2027999999991</v>
      </c>
      <c r="H1499" s="2">
        <f t="shared" si="35"/>
        <v>0.13999999995576218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487310.13999999996</v>
      </c>
      <c r="D1501" s="1">
        <v>0</v>
      </c>
      <c r="E1501" s="1">
        <v>0</v>
      </c>
      <c r="F1501" s="1">
        <v>0</v>
      </c>
      <c r="G1501" s="2">
        <f t="shared" si="34"/>
        <v>10720.823079999998</v>
      </c>
      <c r="H1501" s="2">
        <f t="shared" si="35"/>
        <v>0.13999999995576218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407630.8</v>
      </c>
      <c r="D1502" s="1">
        <v>0</v>
      </c>
      <c r="E1502" s="1">
        <v>0</v>
      </c>
      <c r="F1502" s="1">
        <v>0</v>
      </c>
      <c r="G1502" s="2">
        <f t="shared" si="34"/>
        <v>9375.5083999999988</v>
      </c>
      <c r="H1502" s="2">
        <f t="shared" si="35"/>
        <v>0.20000000001164153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79554.899999999994</v>
      </c>
      <c r="D1503" s="1">
        <v>0</v>
      </c>
      <c r="E1503" s="1">
        <v>0</v>
      </c>
      <c r="F1503" s="1">
        <v>0</v>
      </c>
      <c r="G1503" s="2">
        <f t="shared" si="34"/>
        <v>1909.3175999999999</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124.44</v>
      </c>
      <c r="D1504" s="1">
        <v>0</v>
      </c>
      <c r="E1504" s="1">
        <v>0</v>
      </c>
      <c r="F1504" s="1">
        <v>0</v>
      </c>
      <c r="G1504" s="2">
        <f t="shared" si="34"/>
        <v>3.1110000000000002</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77196.98000000004</v>
      </c>
      <c r="D1517" s="1">
        <v>0</v>
      </c>
      <c r="E1517" s="1">
        <v>0</v>
      </c>
      <c r="F1517" s="1">
        <v>0</v>
      </c>
      <c r="G1517" s="2">
        <f t="shared" si="34"/>
        <v>2933.4852400000013</v>
      </c>
      <c r="H1517" s="2">
        <f t="shared" si="35"/>
        <v>1.9999999960418791E-2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77196.98</v>
      </c>
      <c r="D1576" s="1">
        <v>0</v>
      </c>
      <c r="E1576" s="1">
        <v>0</v>
      </c>
      <c r="F1576" s="1">
        <v>0</v>
      </c>
      <c r="G1576" s="2">
        <f t="shared" si="34"/>
        <v>7488.1070600000003</v>
      </c>
      <c r="H1576" s="2">
        <f t="shared" si="35"/>
        <v>2.0000000004074536E-2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77196.98</v>
      </c>
      <c r="D1578" s="1">
        <v>0</v>
      </c>
      <c r="E1578" s="1">
        <v>0</v>
      </c>
      <c r="F1578" s="1">
        <v>0</v>
      </c>
      <c r="G1578" s="2">
        <f t="shared" si="34"/>
        <v>7642.5010199999997</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7"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9667</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394334.11000000004</v>
      </c>
      <c r="I16" s="170">
        <f>'PR-RAS'!E6</f>
        <v>487478.56999999995</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390423.41000000003</v>
      </c>
      <c r="I17" s="170">
        <f>'PR-RAS'!E151</f>
        <v>479716.43999999994</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821.73000000003049</v>
      </c>
      <c r="I18" s="170">
        <f>'PR-RAS'!E645</f>
        <v>5060.4500000000044</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68512.820000000007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77196.98000000004</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77196.98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2" priority="2" operator="equal">
      <formula>"DA"</formula>
    </cfRule>
  </conditionalFormatting>
  <conditionalFormatting sqref="I7:I11">
    <cfRule type="cellIs" dxfId="11"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625" zoomScaleNormal="100" workbookViewId="0">
      <selection activeCell="D639" sqref="D63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394334.11000000004</v>
      </c>
      <c r="E6" s="51">
        <f>E7+E44+E50+E82+E106+E124+E133+E139</f>
        <v>487478.56999999995</v>
      </c>
      <c r="F6" s="52">
        <f t="shared" ref="F6:F131" si="0">IF(D6&lt;&gt;0,IF(E6/D6&gt;=100,"&gt;&gt;100",E6/D6*100),"-")</f>
        <v>123.62069565830861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343157.22000000003</v>
      </c>
      <c r="E50" s="51">
        <f>E51+E54+E59+E62+E65+E68+E71+E74+E77</f>
        <v>431000.63999999996</v>
      </c>
      <c r="F50" s="52">
        <f t="shared" si="0"/>
        <v>125.59859297146652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336324.33</v>
      </c>
      <c r="E68" s="51">
        <f t="shared" si="15"/>
        <v>422791.66</v>
      </c>
      <c r="F68" s="52">
        <f t="shared" si="0"/>
        <v>125.70950784321786</v>
      </c>
    </row>
    <row r="69" spans="1:6" ht="12.75" customHeight="1" x14ac:dyDescent="0.2">
      <c r="A69" s="53" t="s">
        <v>184</v>
      </c>
      <c r="B69" s="85" t="s">
        <v>185</v>
      </c>
      <c r="C69" s="50" t="s">
        <v>184</v>
      </c>
      <c r="D69" s="242">
        <v>336324.33</v>
      </c>
      <c r="E69" s="242">
        <v>422791.66</v>
      </c>
      <c r="F69" s="52">
        <f t="shared" si="0"/>
        <v>125.70950784321786</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6832.89</v>
      </c>
      <c r="E74" s="51">
        <f t="shared" si="17"/>
        <v>8208.98</v>
      </c>
      <c r="F74" s="52">
        <f t="shared" si="0"/>
        <v>120.13920903161033</v>
      </c>
    </row>
    <row r="75" spans="1:6" ht="12.75" customHeight="1" x14ac:dyDescent="0.2">
      <c r="A75" s="53" t="s">
        <v>196</v>
      </c>
      <c r="B75" s="85" t="s">
        <v>197</v>
      </c>
      <c r="C75" s="50" t="s">
        <v>196</v>
      </c>
      <c r="D75" s="242">
        <v>6832.89</v>
      </c>
      <c r="E75" s="242">
        <v>8208.98</v>
      </c>
      <c r="F75" s="52">
        <f t="shared" si="0"/>
        <v>120.13920903161033</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15758.31</v>
      </c>
      <c r="E106" s="51">
        <f t="shared" si="23"/>
        <v>20103.900000000001</v>
      </c>
      <c r="F106" s="52">
        <f t="shared" si="0"/>
        <v>127.57649773357677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15758.31</v>
      </c>
      <c r="E112" s="51">
        <f t="shared" si="25"/>
        <v>20103.900000000001</v>
      </c>
      <c r="F112" s="52">
        <f t="shared" si="0"/>
        <v>127.57649773357677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15758.31</v>
      </c>
      <c r="E117" s="242">
        <v>20103.900000000001</v>
      </c>
      <c r="F117" s="52">
        <f t="shared" si="0"/>
        <v>127.57649773357677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1060</v>
      </c>
      <c r="E124" s="51">
        <f t="shared" si="27"/>
        <v>140</v>
      </c>
      <c r="F124" s="52">
        <f t="shared" si="0"/>
        <v>13.20754716981132</v>
      </c>
    </row>
    <row r="125" spans="1:6" ht="12.75" customHeight="1" x14ac:dyDescent="0.2">
      <c r="A125" s="53">
        <v>661</v>
      </c>
      <c r="B125" s="86" t="s">
        <v>296</v>
      </c>
      <c r="C125" s="50" t="s">
        <v>297</v>
      </c>
      <c r="D125" s="51">
        <f t="shared" ref="D125:E125" si="28">SUM(D126:D127)</f>
        <v>260</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260</v>
      </c>
      <c r="E127" s="242">
        <v>0</v>
      </c>
      <c r="F127" s="52">
        <f t="shared" si="0"/>
        <v>0</v>
      </c>
    </row>
    <row r="128" spans="1:6" ht="22.8" x14ac:dyDescent="0.2">
      <c r="A128" s="53">
        <v>663</v>
      </c>
      <c r="B128" s="231" t="s">
        <v>302</v>
      </c>
      <c r="C128" s="50" t="s">
        <v>303</v>
      </c>
      <c r="D128" s="51">
        <f t="shared" ref="D128:E128" si="29">SUM(D129:D132)</f>
        <v>800</v>
      </c>
      <c r="E128" s="51">
        <f t="shared" si="29"/>
        <v>140</v>
      </c>
      <c r="F128" s="52">
        <f t="shared" si="0"/>
        <v>17.5</v>
      </c>
    </row>
    <row r="129" spans="1:6" ht="12.75" customHeight="1" x14ac:dyDescent="0.2">
      <c r="A129" s="53">
        <v>6631</v>
      </c>
      <c r="B129" s="86" t="s">
        <v>304</v>
      </c>
      <c r="C129" s="50" t="s">
        <v>305</v>
      </c>
      <c r="D129" s="242">
        <v>800</v>
      </c>
      <c r="E129" s="242">
        <v>140</v>
      </c>
      <c r="F129" s="52">
        <f t="shared" si="0"/>
        <v>17.5</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34358.58</v>
      </c>
      <c r="E133" s="51">
        <f t="shared" si="30"/>
        <v>36234.03</v>
      </c>
      <c r="F133" s="52">
        <f t="shared" ref="F133:F223" si="31">IF(D133&lt;&gt;0,IF(E133/D133&gt;=100,"&gt;&gt;100",E133/D133*100),"-")</f>
        <v>105.45846190383885</v>
      </c>
    </row>
    <row r="134" spans="1:6" ht="22.8" x14ac:dyDescent="0.2">
      <c r="A134" s="53">
        <v>671</v>
      </c>
      <c r="B134" s="232" t="s">
        <v>314</v>
      </c>
      <c r="C134" s="50" t="s">
        <v>315</v>
      </c>
      <c r="D134" s="51">
        <f t="shared" ref="D134:E134" si="32">SUM(D135:D137)</f>
        <v>34358.58</v>
      </c>
      <c r="E134" s="51">
        <f t="shared" si="32"/>
        <v>36234.03</v>
      </c>
      <c r="F134" s="52">
        <f t="shared" si="31"/>
        <v>105.45846190383885</v>
      </c>
    </row>
    <row r="135" spans="1:6" ht="12.75" customHeight="1" x14ac:dyDescent="0.2">
      <c r="A135" s="53">
        <v>6711</v>
      </c>
      <c r="B135" s="85" t="s">
        <v>316</v>
      </c>
      <c r="C135" s="50" t="s">
        <v>317</v>
      </c>
      <c r="D135" s="242">
        <v>34358.58</v>
      </c>
      <c r="E135" s="242">
        <v>36234.03</v>
      </c>
      <c r="F135" s="52">
        <f t="shared" si="31"/>
        <v>105.45846190383885</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390423.41000000003</v>
      </c>
      <c r="E151" s="51">
        <f t="shared" si="35"/>
        <v>479716.43999999994</v>
      </c>
      <c r="F151" s="52">
        <f t="shared" si="31"/>
        <v>122.87081863251998</v>
      </c>
    </row>
    <row r="152" spans="1:6" ht="12.75" customHeight="1" x14ac:dyDescent="0.2">
      <c r="A152" s="53">
        <v>31</v>
      </c>
      <c r="B152" s="85" t="s">
        <v>349</v>
      </c>
      <c r="C152" s="50" t="s">
        <v>35</v>
      </c>
      <c r="D152" s="51">
        <f t="shared" ref="D152:E152" si="36">D153+D158+D159</f>
        <v>318715.55000000005</v>
      </c>
      <c r="E152" s="51">
        <f t="shared" si="36"/>
        <v>405850.00999999995</v>
      </c>
      <c r="F152" s="52">
        <f t="shared" si="31"/>
        <v>127.33925596036964</v>
      </c>
    </row>
    <row r="153" spans="1:6" ht="12.75" customHeight="1" x14ac:dyDescent="0.2">
      <c r="A153" s="53">
        <v>311</v>
      </c>
      <c r="B153" s="85" t="s">
        <v>350</v>
      </c>
      <c r="C153" s="50" t="s">
        <v>351</v>
      </c>
      <c r="D153" s="51">
        <f t="shared" ref="D153:E153" si="37">SUM(D154:D157)</f>
        <v>264744.40000000002</v>
      </c>
      <c r="E153" s="51">
        <f t="shared" si="37"/>
        <v>336651.04</v>
      </c>
      <c r="F153" s="52">
        <f t="shared" si="31"/>
        <v>127.1607784716126</v>
      </c>
    </row>
    <row r="154" spans="1:6" ht="12.75" customHeight="1" x14ac:dyDescent="0.2">
      <c r="A154" s="53">
        <v>3111</v>
      </c>
      <c r="B154" s="85" t="s">
        <v>352</v>
      </c>
      <c r="C154" s="50" t="s">
        <v>353</v>
      </c>
      <c r="D154" s="242">
        <v>264744.40000000002</v>
      </c>
      <c r="E154" s="242">
        <v>336651.04</v>
      </c>
      <c r="F154" s="52">
        <f t="shared" si="31"/>
        <v>127.1607784716126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10375.879999999999</v>
      </c>
      <c r="E158" s="242">
        <v>13783.6</v>
      </c>
      <c r="F158" s="52">
        <f t="shared" si="31"/>
        <v>132.84270828112895</v>
      </c>
    </row>
    <row r="159" spans="1:6" ht="12.75" customHeight="1" x14ac:dyDescent="0.2">
      <c r="A159" s="53">
        <v>313</v>
      </c>
      <c r="B159" s="85" t="s">
        <v>362</v>
      </c>
      <c r="C159" s="50" t="s">
        <v>363</v>
      </c>
      <c r="D159" s="51">
        <f t="shared" ref="D159:E159" si="38">SUM(D160:D162)</f>
        <v>43595.27</v>
      </c>
      <c r="E159" s="51">
        <f t="shared" si="38"/>
        <v>55415.37</v>
      </c>
      <c r="F159" s="52">
        <f t="shared" si="31"/>
        <v>127.11326251678223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43595.27</v>
      </c>
      <c r="E161" s="242">
        <v>55415.37</v>
      </c>
      <c r="F161" s="52">
        <f t="shared" si="31"/>
        <v>127.11326251678223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71229.13</v>
      </c>
      <c r="E163" s="51">
        <f t="shared" si="39"/>
        <v>73740.33</v>
      </c>
      <c r="F163" s="52">
        <f t="shared" si="31"/>
        <v>103.52552389731559</v>
      </c>
    </row>
    <row r="164" spans="1:6" ht="12.75" customHeight="1" x14ac:dyDescent="0.2">
      <c r="A164" s="53">
        <v>321</v>
      </c>
      <c r="B164" s="85" t="s">
        <v>371</v>
      </c>
      <c r="C164" s="50" t="s">
        <v>372</v>
      </c>
      <c r="D164" s="51">
        <f t="shared" ref="D164:E164" si="40">SUM(D165:D168)</f>
        <v>21805.22</v>
      </c>
      <c r="E164" s="51">
        <f t="shared" si="40"/>
        <v>21730.09</v>
      </c>
      <c r="F164" s="52">
        <f t="shared" si="31"/>
        <v>99.65544947494223</v>
      </c>
    </row>
    <row r="165" spans="1:6" ht="12.75" customHeight="1" x14ac:dyDescent="0.2">
      <c r="A165" s="53">
        <v>3211</v>
      </c>
      <c r="B165" s="85" t="s">
        <v>373</v>
      </c>
      <c r="C165" s="50" t="s">
        <v>374</v>
      </c>
      <c r="D165" s="242">
        <v>0</v>
      </c>
      <c r="E165" s="242">
        <v>229.5</v>
      </c>
      <c r="F165" s="52" t="str">
        <f t="shared" si="31"/>
        <v>-</v>
      </c>
    </row>
    <row r="166" spans="1:6" ht="12.75" customHeight="1" x14ac:dyDescent="0.2">
      <c r="A166" s="53">
        <v>3212</v>
      </c>
      <c r="B166" s="85" t="s">
        <v>375</v>
      </c>
      <c r="C166" s="50" t="s">
        <v>376</v>
      </c>
      <c r="D166" s="242">
        <v>21712.31</v>
      </c>
      <c r="E166" s="242">
        <v>21500.59</v>
      </c>
      <c r="F166" s="52">
        <f t="shared" si="31"/>
        <v>99.024884961572496</v>
      </c>
    </row>
    <row r="167" spans="1:6" ht="12.75" customHeight="1" x14ac:dyDescent="0.2">
      <c r="A167" s="53">
        <v>3213</v>
      </c>
      <c r="B167" s="85" t="s">
        <v>377</v>
      </c>
      <c r="C167" s="50" t="s">
        <v>378</v>
      </c>
      <c r="D167" s="242">
        <v>92.91</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35497.919999999998</v>
      </c>
      <c r="E169" s="51">
        <f t="shared" si="41"/>
        <v>34864.080000000002</v>
      </c>
      <c r="F169" s="52">
        <f t="shared" si="31"/>
        <v>98.214430591989625</v>
      </c>
    </row>
    <row r="170" spans="1:6" ht="12.75" customHeight="1" x14ac:dyDescent="0.2">
      <c r="A170" s="53">
        <v>3221</v>
      </c>
      <c r="B170" s="85" t="s">
        <v>383</v>
      </c>
      <c r="C170" s="50" t="s">
        <v>384</v>
      </c>
      <c r="D170" s="242">
        <v>1444.74</v>
      </c>
      <c r="E170" s="242">
        <v>1038.3900000000001</v>
      </c>
      <c r="F170" s="52">
        <f t="shared" si="31"/>
        <v>71.873831969766186</v>
      </c>
    </row>
    <row r="171" spans="1:6" ht="12.75" customHeight="1" x14ac:dyDescent="0.2">
      <c r="A171" s="53">
        <v>3222</v>
      </c>
      <c r="B171" s="85" t="s">
        <v>385</v>
      </c>
      <c r="C171" s="50" t="s">
        <v>386</v>
      </c>
      <c r="D171" s="242">
        <v>16580.91</v>
      </c>
      <c r="E171" s="242">
        <v>15322.85</v>
      </c>
      <c r="F171" s="52">
        <f t="shared" si="31"/>
        <v>92.412599790964435</v>
      </c>
    </row>
    <row r="172" spans="1:6" ht="12.75" customHeight="1" x14ac:dyDescent="0.2">
      <c r="A172" s="53">
        <v>3223</v>
      </c>
      <c r="B172" s="85" t="s">
        <v>387</v>
      </c>
      <c r="C172" s="50" t="s">
        <v>388</v>
      </c>
      <c r="D172" s="242">
        <v>17385.439999999999</v>
      </c>
      <c r="E172" s="242">
        <v>18271.2</v>
      </c>
      <c r="F172" s="52">
        <f t="shared" si="31"/>
        <v>105.09483797936664</v>
      </c>
    </row>
    <row r="173" spans="1:6" ht="12.75" customHeight="1" x14ac:dyDescent="0.2">
      <c r="A173" s="53">
        <v>3224</v>
      </c>
      <c r="B173" s="85" t="s">
        <v>389</v>
      </c>
      <c r="C173" s="50" t="s">
        <v>390</v>
      </c>
      <c r="D173" s="242">
        <v>86.83</v>
      </c>
      <c r="E173" s="242">
        <v>231.64</v>
      </c>
      <c r="F173" s="52">
        <f t="shared" si="31"/>
        <v>266.77415639755844</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9599.86</v>
      </c>
      <c r="E177" s="51">
        <f t="shared" si="42"/>
        <v>11212.64</v>
      </c>
      <c r="F177" s="52">
        <f t="shared" si="31"/>
        <v>116.80003666720138</v>
      </c>
    </row>
    <row r="178" spans="1:6" ht="12.75" customHeight="1" x14ac:dyDescent="0.2">
      <c r="A178" s="53">
        <v>3231</v>
      </c>
      <c r="B178" s="85" t="s">
        <v>399</v>
      </c>
      <c r="C178" s="50" t="s">
        <v>400</v>
      </c>
      <c r="D178" s="242">
        <v>580.20000000000005</v>
      </c>
      <c r="E178" s="242">
        <v>2303.17</v>
      </c>
      <c r="F178" s="52">
        <f t="shared" si="31"/>
        <v>396.96139262323334</v>
      </c>
    </row>
    <row r="179" spans="1:6" ht="12.75" customHeight="1" x14ac:dyDescent="0.2">
      <c r="A179" s="53">
        <v>3232</v>
      </c>
      <c r="B179" s="85" t="s">
        <v>401</v>
      </c>
      <c r="C179" s="50" t="s">
        <v>402</v>
      </c>
      <c r="D179" s="242">
        <v>5279.25</v>
      </c>
      <c r="E179" s="242">
        <v>4924.0600000000004</v>
      </c>
      <c r="F179" s="52">
        <f t="shared" si="31"/>
        <v>93.271960979305774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1177.1400000000001</v>
      </c>
      <c r="E181" s="242">
        <v>1816.85</v>
      </c>
      <c r="F181" s="52">
        <f t="shared" si="31"/>
        <v>154.34442802045635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485.76</v>
      </c>
      <c r="E183" s="242">
        <v>365.97</v>
      </c>
      <c r="F183" s="52">
        <f t="shared" si="31"/>
        <v>75.339673913043484</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2077.5100000000002</v>
      </c>
      <c r="E185" s="242">
        <v>1802.59</v>
      </c>
      <c r="F185" s="52">
        <f t="shared" si="31"/>
        <v>86.766850701079647</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4326.13</v>
      </c>
      <c r="E188" s="51">
        <f t="shared" si="43"/>
        <v>5933.52</v>
      </c>
      <c r="F188" s="52">
        <f t="shared" si="31"/>
        <v>137.15537905703249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4259.7700000000004</v>
      </c>
      <c r="E195" s="242">
        <v>5855.43</v>
      </c>
      <c r="F195" s="52">
        <f t="shared" si="31"/>
        <v>137.45882993682756</v>
      </c>
    </row>
    <row r="196" spans="1:6" ht="12.75" customHeight="1" x14ac:dyDescent="0.2">
      <c r="A196" s="53">
        <v>34</v>
      </c>
      <c r="B196" s="232" t="s">
        <v>435</v>
      </c>
      <c r="C196" s="50" t="s">
        <v>436</v>
      </c>
      <c r="D196" s="51">
        <f t="shared" ref="D196:E196" si="44">D197+D202+D210</f>
        <v>178.73</v>
      </c>
      <c r="E196" s="51">
        <f t="shared" si="44"/>
        <v>126.1</v>
      </c>
      <c r="F196" s="52">
        <f t="shared" si="31"/>
        <v>70.553348626419748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178.73</v>
      </c>
      <c r="E210" s="51">
        <f t="shared" si="47"/>
        <v>126.1</v>
      </c>
      <c r="F210" s="52">
        <f t="shared" si="31"/>
        <v>70.553348626419748</v>
      </c>
    </row>
    <row r="211" spans="1:6" ht="12.75" customHeight="1" x14ac:dyDescent="0.2">
      <c r="A211" s="53">
        <v>3431</v>
      </c>
      <c r="B211" s="232" t="s">
        <v>465</v>
      </c>
      <c r="C211" s="50" t="s">
        <v>466</v>
      </c>
      <c r="D211" s="242">
        <v>178.73</v>
      </c>
      <c r="E211" s="242">
        <v>126.1</v>
      </c>
      <c r="F211" s="52">
        <f t="shared" si="31"/>
        <v>70.553348626419748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300</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300</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300</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390423.41000000003</v>
      </c>
      <c r="E289" s="51">
        <f t="shared" si="79"/>
        <v>479716.43999999994</v>
      </c>
      <c r="F289" s="52">
        <f t="shared" si="76"/>
        <v>122.87081863251998</v>
      </c>
    </row>
    <row r="290" spans="1:6" ht="12.75" customHeight="1" x14ac:dyDescent="0.2">
      <c r="A290" s="53" t="s">
        <v>608</v>
      </c>
      <c r="B290" s="85" t="s">
        <v>619</v>
      </c>
      <c r="C290" s="50" t="s">
        <v>620</v>
      </c>
      <c r="D290" s="51">
        <f>IF(D6&gt;=D289,D6-D289,0)</f>
        <v>3910.7000000000116</v>
      </c>
      <c r="E290" s="51">
        <f>IF(E6&gt;=E289,E6-E289,0)</f>
        <v>7762.1300000000047</v>
      </c>
      <c r="F290" s="52">
        <f t="shared" si="76"/>
        <v>198.48441455493855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2167.2399999999998</v>
      </c>
      <c r="E293" s="242">
        <v>2701.68</v>
      </c>
      <c r="F293" s="52">
        <f t="shared" si="76"/>
        <v>124.65993613997529</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921.73</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921.73</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921.73</v>
      </c>
      <c r="E369" s="51">
        <f t="shared" si="101"/>
        <v>0</v>
      </c>
      <c r="F369" s="52">
        <f t="shared" si="81"/>
        <v>0</v>
      </c>
    </row>
    <row r="370" spans="1:6" ht="12.75" customHeight="1" x14ac:dyDescent="0.2">
      <c r="A370" s="53">
        <v>4221</v>
      </c>
      <c r="B370" s="85" t="s">
        <v>674</v>
      </c>
      <c r="C370" s="50" t="s">
        <v>766</v>
      </c>
      <c r="D370" s="242">
        <v>921.73</v>
      </c>
      <c r="E370" s="242">
        <v>0</v>
      </c>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921.73</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394334.11000000004</v>
      </c>
      <c r="E412" s="51">
        <f>E6+E298</f>
        <v>487478.56999999995</v>
      </c>
      <c r="F412" s="52">
        <f t="shared" si="81"/>
        <v>123.62069565830861</v>
      </c>
    </row>
    <row r="413" spans="1:6" ht="12.75" customHeight="1" x14ac:dyDescent="0.2">
      <c r="A413" s="53" t="s">
        <v>608</v>
      </c>
      <c r="B413" s="85" t="s">
        <v>831</v>
      </c>
      <c r="C413" s="50" t="s">
        <v>832</v>
      </c>
      <c r="D413" s="51">
        <f t="shared" ref="D413:E413" si="112">D289+D350</f>
        <v>391345.14</v>
      </c>
      <c r="E413" s="51">
        <f t="shared" si="112"/>
        <v>479716.43999999994</v>
      </c>
      <c r="F413" s="52">
        <f t="shared" si="81"/>
        <v>122.58142262862903</v>
      </c>
    </row>
    <row r="414" spans="1:6" ht="12.75" customHeight="1" x14ac:dyDescent="0.2">
      <c r="A414" s="53" t="s">
        <v>608</v>
      </c>
      <c r="B414" s="85" t="s">
        <v>833</v>
      </c>
      <c r="C414" s="50" t="s">
        <v>834</v>
      </c>
      <c r="D414" s="51">
        <f t="shared" ref="D414:E414" si="113">IF(D412&gt;=D413,D412-D413,0)</f>
        <v>2988.9700000000303</v>
      </c>
      <c r="E414" s="51">
        <f t="shared" si="113"/>
        <v>7762.1300000000047</v>
      </c>
      <c r="F414" s="52">
        <f t="shared" si="81"/>
        <v>259.69246931216861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2167.2399999999998</v>
      </c>
      <c r="E417" s="51">
        <f t="shared" si="116"/>
        <v>2701.68</v>
      </c>
      <c r="F417" s="52">
        <f t="shared" si="81"/>
        <v>124.65993613997529</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394334.11000000004</v>
      </c>
      <c r="E639" s="51">
        <f t="shared" si="180"/>
        <v>487478.56999999995</v>
      </c>
      <c r="F639" s="52">
        <f t="shared" si="119"/>
        <v>123.62069565830861</v>
      </c>
    </row>
    <row r="640" spans="1:6" ht="12.75" customHeight="1" x14ac:dyDescent="0.2">
      <c r="A640" s="53" t="s">
        <v>608</v>
      </c>
      <c r="B640" s="85" t="s">
        <v>1277</v>
      </c>
      <c r="C640" s="50" t="s">
        <v>1278</v>
      </c>
      <c r="D640" s="51">
        <f t="shared" ref="D640:E640" si="181">D413+D528</f>
        <v>391345.14</v>
      </c>
      <c r="E640" s="51">
        <f t="shared" si="181"/>
        <v>479716.43999999994</v>
      </c>
      <c r="F640" s="52">
        <f t="shared" si="119"/>
        <v>122.58142262862903</v>
      </c>
    </row>
    <row r="641" spans="1:6" ht="12.75" customHeight="1" x14ac:dyDescent="0.2">
      <c r="A641" s="53" t="s">
        <v>608</v>
      </c>
      <c r="B641" s="85" t="s">
        <v>1279</v>
      </c>
      <c r="C641" s="50" t="s">
        <v>1280</v>
      </c>
      <c r="D641" s="51">
        <f t="shared" ref="D641:E641" si="182">IF(D639&gt;=D640,D639-D640,0)</f>
        <v>2988.9700000000303</v>
      </c>
      <c r="E641" s="51">
        <f t="shared" si="182"/>
        <v>7762.1300000000047</v>
      </c>
      <c r="F641" s="52">
        <f t="shared" si="119"/>
        <v>259.69246931216861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2167.2399999999998</v>
      </c>
      <c r="E644" s="51">
        <f t="shared" si="185"/>
        <v>2701.68</v>
      </c>
      <c r="F644" s="52">
        <f t="shared" si="119"/>
        <v>124.65993613997529</v>
      </c>
    </row>
    <row r="645" spans="1:6" ht="22.8" x14ac:dyDescent="0.2">
      <c r="A645" s="53" t="s">
        <v>608</v>
      </c>
      <c r="B645" s="85" t="s">
        <v>1287</v>
      </c>
      <c r="C645" s="50" t="s">
        <v>1288</v>
      </c>
      <c r="D645" s="51">
        <f t="shared" ref="D645:E645" si="186">IF(D641+D643-D642-D644&gt;=0,D641+D643-D642-D644,0)</f>
        <v>821.73000000003049</v>
      </c>
      <c r="E645" s="51">
        <f t="shared" si="186"/>
        <v>5060.4500000000044</v>
      </c>
      <c r="F645" s="52">
        <f t="shared" si="119"/>
        <v>615.82880021415997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57755.82</v>
      </c>
      <c r="E647" s="243">
        <v>73504.88</v>
      </c>
      <c r="F647" s="57">
        <f t="shared" si="119"/>
        <v>127.26835148388508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6.7</v>
      </c>
      <c r="E650" s="242">
        <v>0</v>
      </c>
      <c r="F650" s="52">
        <f t="shared" si="188"/>
        <v>0</v>
      </c>
    </row>
    <row r="651" spans="1:6" ht="12.75" customHeight="1" x14ac:dyDescent="0.2">
      <c r="A651" s="53" t="s">
        <v>1298</v>
      </c>
      <c r="B651" s="85" t="s">
        <v>1299</v>
      </c>
      <c r="C651" s="50" t="s">
        <v>1298</v>
      </c>
      <c r="D651" s="242">
        <v>6.7</v>
      </c>
      <c r="E651" s="242">
        <v>0</v>
      </c>
      <c r="F651" s="52">
        <f t="shared" si="188"/>
        <v>0</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42</v>
      </c>
      <c r="E654" s="262">
        <v>41</v>
      </c>
      <c r="F654" s="52">
        <f t="shared" si="188"/>
        <v>97.61904761904762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38</v>
      </c>
      <c r="F656" s="52">
        <f t="shared" si="188"/>
        <v>97.435897435897431</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335762.24</v>
      </c>
      <c r="E675" s="242">
        <v>422791.66</v>
      </c>
      <c r="F675" s="52">
        <f t="shared" si="188"/>
        <v>125.91995454879023</v>
      </c>
    </row>
    <row r="676" spans="1:6" ht="22.8" x14ac:dyDescent="0.2">
      <c r="A676" s="53">
        <v>63613</v>
      </c>
      <c r="B676" s="232" t="s">
        <v>1349</v>
      </c>
      <c r="C676" s="50" t="s">
        <v>1350</v>
      </c>
      <c r="D676" s="242">
        <v>562.09</v>
      </c>
      <c r="E676" s="242">
        <v>0</v>
      </c>
      <c r="F676" s="52">
        <f t="shared" si="188"/>
        <v>0</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806.5</v>
      </c>
      <c r="F694" s="52" t="str">
        <f t="shared" si="188"/>
        <v>-</v>
      </c>
    </row>
    <row r="695" spans="1:6" ht="12.75" customHeight="1" x14ac:dyDescent="0.2">
      <c r="A695" s="53">
        <v>63812</v>
      </c>
      <c r="B695" s="232" t="s">
        <v>1372</v>
      </c>
      <c r="C695" s="50" t="s">
        <v>1373</v>
      </c>
      <c r="D695" s="242">
        <v>6832.89</v>
      </c>
      <c r="E695" s="242">
        <v>7402.48</v>
      </c>
      <c r="F695" s="52">
        <f t="shared" si="188"/>
        <v>108.33600423832375</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11480.57</v>
      </c>
      <c r="E710" s="242">
        <v>15309.63</v>
      </c>
      <c r="F710" s="52">
        <f t="shared" si="188"/>
        <v>133.35252517949891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956.07</v>
      </c>
      <c r="E717" s="242">
        <v>441.44</v>
      </c>
      <c r="F717" s="52">
        <f t="shared" si="188"/>
        <v>46.172351396864244</v>
      </c>
    </row>
    <row r="718" spans="1:6" ht="12.75" customHeight="1" x14ac:dyDescent="0.2">
      <c r="A718" s="53">
        <v>32121</v>
      </c>
      <c r="B718" s="85" t="s">
        <v>1415</v>
      </c>
      <c r="C718" s="50" t="s">
        <v>1416</v>
      </c>
      <c r="D718" s="242">
        <v>21712.31</v>
      </c>
      <c r="E718" s="242">
        <v>21500.59</v>
      </c>
      <c r="F718" s="52">
        <f t="shared" si="188"/>
        <v>99.024884961572496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0"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1"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9"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8"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7"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topLeftCell="A84" workbookViewId="0">
      <selection activeCell="B91" sqref="B9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68512.820000000007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495994.3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495994.3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420014.57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73966.679999999993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126.1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1886.95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487310.13999999996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487310.13999999996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407630.8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79554.899999999994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124.44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77196.98000000004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77196.98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77196.98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6:D26 D36:D105">
    <cfRule type="cellIs" dxfId="6" priority="5" operator="lessThan">
      <formula>-0.001</formula>
    </cfRule>
  </conditionalFormatting>
  <conditionalFormatting sqref="D27:D35">
    <cfRule type="cellIs" dxfId="5" priority="2" operator="lessThan">
      <formula>-0.001</formula>
    </cfRule>
  </conditionalFormatting>
  <conditionalFormatting sqref="D5">
    <cfRule type="cellIs" dxfId="4" priority="1"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0"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9667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2024-07-12T13:28:55Z</cp:lastPrinted>
  <dcterms:created xsi:type="dcterms:W3CDTF">2022-04-01T05:14:30Z</dcterms:created>
  <dcterms:modified xsi:type="dcterms:W3CDTF">2024-07-12T13:36:28Z</dcterms:modified>
</cp:coreProperties>
</file>