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ateo\Financijski izvjestaji\2024\1-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1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E299" i="9" s="1"/>
  <c r="B299" i="9" s="1"/>
  <c r="F299" i="9"/>
  <c r="H298" i="9"/>
  <c r="E298" i="9" s="1"/>
  <c r="B298" i="9" s="1"/>
  <c r="G298" i="9"/>
  <c r="F298" i="9"/>
  <c r="H297" i="9"/>
  <c r="G297" i="9"/>
  <c r="E297" i="9" s="1"/>
  <c r="B297" i="9" s="1"/>
  <c r="F297" i="9"/>
  <c r="H296" i="9"/>
  <c r="G296" i="9"/>
  <c r="E296" i="9" s="1"/>
  <c r="B296" i="9" s="1"/>
  <c r="F296" i="9"/>
  <c r="H295" i="9"/>
  <c r="G295" i="9"/>
  <c r="F295" i="9"/>
  <c r="H294" i="9"/>
  <c r="E294" i="9" s="1"/>
  <c r="B294" i="9" s="1"/>
  <c r="G294" i="9"/>
  <c r="F294" i="9"/>
  <c r="H293" i="9"/>
  <c r="G293" i="9"/>
  <c r="E293" i="9" s="1"/>
  <c r="B293" i="9" s="1"/>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E282" i="9"/>
  <c r="B282" i="9" s="1"/>
  <c r="H281" i="9"/>
  <c r="E281" i="9" s="1"/>
  <c r="B281" i="9" s="1"/>
  <c r="G281" i="9"/>
  <c r="F281" i="9"/>
  <c r="F280" i="9"/>
  <c r="F279" i="9"/>
  <c r="F278" i="9"/>
  <c r="F277" i="9"/>
  <c r="F276" i="9"/>
  <c r="L275" i="9"/>
  <c r="F275" i="9" s="1"/>
  <c r="H275" i="9"/>
  <c r="F274" i="9"/>
  <c r="I273" i="9"/>
  <c r="E273" i="9" s="1"/>
  <c r="B273" i="9" s="1"/>
  <c r="H273" i="9"/>
  <c r="F273" i="9"/>
  <c r="E272" i="9"/>
  <c r="M271" i="9"/>
  <c r="L271" i="9"/>
  <c r="F271" i="9" s="1"/>
  <c r="E271" i="9"/>
  <c r="B271" i="9" s="1"/>
  <c r="M270" i="9"/>
  <c r="F270" i="9" s="1"/>
  <c r="B270" i="9" s="1"/>
  <c r="L270" i="9"/>
  <c r="E270" i="9"/>
  <c r="M269" i="9"/>
  <c r="L269" i="9"/>
  <c r="F269" i="9" s="1"/>
  <c r="E269" i="9"/>
  <c r="M268" i="9"/>
  <c r="L268" i="9"/>
  <c r="F268" i="9"/>
  <c r="B268" i="9" s="1"/>
  <c r="E268" i="9"/>
  <c r="M267" i="9"/>
  <c r="L267" i="9"/>
  <c r="F267" i="9" s="1"/>
  <c r="E267" i="9"/>
  <c r="M266" i="9"/>
  <c r="F266" i="9" s="1"/>
  <c r="B266" i="9" s="1"/>
  <c r="L266" i="9"/>
  <c r="E266" i="9"/>
  <c r="M265" i="9"/>
  <c r="L265" i="9"/>
  <c r="F265" i="9" s="1"/>
  <c r="E265" i="9"/>
  <c r="M264" i="9"/>
  <c r="L264" i="9"/>
  <c r="F264" i="9"/>
  <c r="B264" i="9" s="1"/>
  <c r="E264" i="9"/>
  <c r="M263" i="9"/>
  <c r="L263" i="9"/>
  <c r="F263" i="9" s="1"/>
  <c r="E263" i="9"/>
  <c r="B263" i="9" s="1"/>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B254" i="9" s="1"/>
  <c r="L254" i="9"/>
  <c r="E254" i="9"/>
  <c r="M253" i="9"/>
  <c r="L253" i="9"/>
  <c r="F253" i="9" s="1"/>
  <c r="E253" i="9"/>
  <c r="M252" i="9"/>
  <c r="L252" i="9"/>
  <c r="F252" i="9"/>
  <c r="B252" i="9" s="1"/>
  <c r="E252" i="9"/>
  <c r="M251" i="9"/>
  <c r="L251" i="9"/>
  <c r="F251" i="9" s="1"/>
  <c r="E251" i="9"/>
  <c r="M250" i="9"/>
  <c r="F250" i="9" s="1"/>
  <c r="L250" i="9"/>
  <c r="E250" i="9"/>
  <c r="B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E240" i="9"/>
  <c r="B240" i="9"/>
  <c r="M239" i="9"/>
  <c r="L239" i="9"/>
  <c r="F239" i="9" s="1"/>
  <c r="E239" i="9"/>
  <c r="B239" i="9" s="1"/>
  <c r="M238" i="9"/>
  <c r="F238" i="9" s="1"/>
  <c r="B238" i="9" s="1"/>
  <c r="L238" i="9"/>
  <c r="E238" i="9"/>
  <c r="M237" i="9"/>
  <c r="L237" i="9"/>
  <c r="F237" i="9" s="1"/>
  <c r="E237" i="9"/>
  <c r="B237" i="9" s="1"/>
  <c r="M236" i="9"/>
  <c r="F236" i="9" s="1"/>
  <c r="B236" i="9" s="1"/>
  <c r="L236" i="9"/>
  <c r="E236" i="9"/>
  <c r="M235" i="9"/>
  <c r="L235" i="9"/>
  <c r="F235" i="9" s="1"/>
  <c r="E235" i="9"/>
  <c r="B235" i="9" s="1"/>
  <c r="M234" i="9"/>
  <c r="F234" i="9" s="1"/>
  <c r="B234" i="9" s="1"/>
  <c r="L234" i="9"/>
  <c r="E234" i="9"/>
  <c r="M233" i="9"/>
  <c r="L233" i="9"/>
  <c r="F233" i="9" s="1"/>
  <c r="E233" i="9"/>
  <c r="B233" i="9" s="1"/>
  <c r="M232" i="9"/>
  <c r="F232" i="9" s="1"/>
  <c r="B232" i="9" s="1"/>
  <c r="L232" i="9"/>
  <c r="E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F226" i="9" s="1"/>
  <c r="B226" i="9" s="1"/>
  <c r="L226" i="9"/>
  <c r="E226" i="9"/>
  <c r="M225" i="9"/>
  <c r="L225" i="9"/>
  <c r="F225" i="9" s="1"/>
  <c r="E225" i="9"/>
  <c r="B225" i="9" s="1"/>
  <c r="M224" i="9"/>
  <c r="F224" i="9" s="1"/>
  <c r="B224" i="9" s="1"/>
  <c r="L224" i="9"/>
  <c r="E224" i="9"/>
  <c r="M223" i="9"/>
  <c r="L223" i="9"/>
  <c r="F223" i="9" s="1"/>
  <c r="E223" i="9"/>
  <c r="M222" i="9"/>
  <c r="L222" i="9"/>
  <c r="F222" i="9"/>
  <c r="B222" i="9" s="1"/>
  <c r="E222" i="9"/>
  <c r="M221" i="9"/>
  <c r="L221" i="9"/>
  <c r="F221" i="9" s="1"/>
  <c r="E221" i="9"/>
  <c r="M220" i="9"/>
  <c r="L220" i="9"/>
  <c r="F220" i="9"/>
  <c r="B220" i="9" s="1"/>
  <c r="E220" i="9"/>
  <c r="M219" i="9"/>
  <c r="L219" i="9"/>
  <c r="E219" i="9"/>
  <c r="M218" i="9"/>
  <c r="L218" i="9"/>
  <c r="F218" i="9"/>
  <c r="B218" i="9" s="1"/>
  <c r="E218" i="9"/>
  <c r="M217" i="9"/>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F88" i="9"/>
  <c r="B88" i="9"/>
  <c r="H87" i="9"/>
  <c r="G87" i="9"/>
  <c r="F87" i="9"/>
  <c r="E87" i="9"/>
  <c r="B87" i="9" s="1"/>
  <c r="H86" i="9"/>
  <c r="G86" i="9"/>
  <c r="F86" i="9"/>
  <c r="E86" i="9"/>
  <c r="B86" i="9" s="1"/>
  <c r="H85" i="9"/>
  <c r="G85" i="9"/>
  <c r="E85" i="9" s="1"/>
  <c r="B85" i="9" s="1"/>
  <c r="F85" i="9"/>
  <c r="H84" i="9"/>
  <c r="G84" i="9"/>
  <c r="E84" i="9" s="1"/>
  <c r="B84" i="9" s="1"/>
  <c r="F84" i="9"/>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F34" i="9"/>
  <c r="H33" i="9"/>
  <c r="G33" i="9"/>
  <c r="E33" i="9" s="1"/>
  <c r="B33" i="9" s="1"/>
  <c r="F33" i="9"/>
  <c r="H32" i="9"/>
  <c r="G32" i="9"/>
  <c r="E32" i="9" s="1"/>
  <c r="B32" i="9" s="1"/>
  <c r="F32" i="9"/>
  <c r="H31" i="9"/>
  <c r="E31" i="9" s="1"/>
  <c r="B31" i="9" s="1"/>
  <c r="G31" i="9"/>
  <c r="F31" i="9"/>
  <c r="H30" i="9"/>
  <c r="G30" i="9"/>
  <c r="F30" i="9"/>
  <c r="H29" i="9"/>
  <c r="G29" i="9"/>
  <c r="E29" i="9" s="1"/>
  <c r="B29" i="9" s="1"/>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I3" i="9"/>
  <c r="H3" i="9"/>
  <c r="G3" i="9"/>
  <c r="D101" i="8"/>
  <c r="D95" i="8"/>
  <c r="D90" i="8"/>
  <c r="D85" i="8"/>
  <c r="D80" i="8"/>
  <c r="D75" i="8"/>
  <c r="D70" i="8"/>
  <c r="D65" i="8"/>
  <c r="D60" i="8"/>
  <c r="D55" i="8"/>
  <c r="D50" i="8"/>
  <c r="D49" i="8" s="1"/>
  <c r="D43" i="8" s="1"/>
  <c r="D44" i="8"/>
  <c r="D36" i="8"/>
  <c r="D26" i="8"/>
  <c r="D24" i="8"/>
  <c r="D18" i="8"/>
  <c r="D8" i="8"/>
  <c r="D6" i="8"/>
  <c r="D42"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F180"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E528" i="4" s="1"/>
  <c r="D530" i="4"/>
  <c r="D529" i="4" s="1"/>
  <c r="F527" i="4"/>
  <c r="F526" i="4"/>
  <c r="E525" i="4"/>
  <c r="D525" i="4"/>
  <c r="F525" i="4" s="1"/>
  <c r="F524" i="4"/>
  <c r="F523" i="4"/>
  <c r="E522" i="4"/>
  <c r="D522" i="4"/>
  <c r="D515" i="4" s="1"/>
  <c r="F515"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3" i="1" s="1"/>
  <c r="D418" i="4"/>
  <c r="F418" i="4" s="1"/>
  <c r="E417" i="4"/>
  <c r="F417" i="4" s="1"/>
  <c r="D417" i="4"/>
  <c r="F416" i="4"/>
  <c r="E416" i="4"/>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2" i="4"/>
  <c r="F361" i="4"/>
  <c r="F360" i="4"/>
  <c r="F359" i="4"/>
  <c r="F358" i="4"/>
  <c r="F357" i="4"/>
  <c r="F356" i="4"/>
  <c r="E356" i="4"/>
  <c r="D356" i="4"/>
  <c r="F355" i="4"/>
  <c r="F354" i="4"/>
  <c r="F353" i="4"/>
  <c r="E352" i="4"/>
  <c r="E351" i="4" s="1"/>
  <c r="E350" i="4" s="1"/>
  <c r="E408" i="4" s="1"/>
  <c r="D403" i="1"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D215" i="4" s="1"/>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2" i="4"/>
  <c r="F131" i="4"/>
  <c r="F130" i="4"/>
  <c r="F129" i="4"/>
  <c r="F128" i="4"/>
  <c r="E128" i="4"/>
  <c r="D128" i="4"/>
  <c r="F127" i="4"/>
  <c r="F126" i="4"/>
  <c r="E125" i="4"/>
  <c r="D125" i="4"/>
  <c r="F125" i="4" s="1"/>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I35" i="3"/>
  <c r="G35" i="3"/>
  <c r="B35" i="3"/>
  <c r="I34" i="3"/>
  <c r="G34" i="3"/>
  <c r="B34" i="3"/>
  <c r="I33" i="3"/>
  <c r="G33" i="3"/>
  <c r="B33" i="3"/>
  <c r="I32" i="3"/>
  <c r="H32" i="3"/>
  <c r="G32" i="3"/>
  <c r="B32" i="3"/>
  <c r="I31" i="3"/>
  <c r="H31" i="3"/>
  <c r="G31" i="3"/>
  <c r="B31" i="3"/>
  <c r="I30" i="3"/>
  <c r="H30" i="3"/>
  <c r="G30" i="3"/>
  <c r="B30" i="3"/>
  <c r="H29" i="3"/>
  <c r="G29" i="3"/>
  <c r="B29" i="3"/>
  <c r="I28" i="3"/>
  <c r="G28" i="3"/>
  <c r="B28" i="3"/>
  <c r="I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H1578" i="1" s="1"/>
  <c r="C1577" i="1"/>
  <c r="H1576" i="1"/>
  <c r="C1576" i="1"/>
  <c r="G1576" i="1" s="1"/>
  <c r="H1575" i="1"/>
  <c r="G1575" i="1"/>
  <c r="C1575" i="1"/>
  <c r="C1574" i="1"/>
  <c r="C1573" i="1"/>
  <c r="H1572" i="1"/>
  <c r="C1572" i="1"/>
  <c r="G1572" i="1" s="1"/>
  <c r="H1571" i="1"/>
  <c r="G1571" i="1"/>
  <c r="C1571" i="1"/>
  <c r="C1570" i="1"/>
  <c r="C1569" i="1"/>
  <c r="H1568" i="1"/>
  <c r="C1568" i="1"/>
  <c r="G1568" i="1" s="1"/>
  <c r="H1567" i="1"/>
  <c r="G1567" i="1"/>
  <c r="C1567" i="1"/>
  <c r="C1566" i="1"/>
  <c r="C1565" i="1"/>
  <c r="H1564" i="1"/>
  <c r="C1564" i="1"/>
  <c r="G1564" i="1" s="1"/>
  <c r="H1563" i="1"/>
  <c r="G1563" i="1"/>
  <c r="C1563" i="1"/>
  <c r="C1562" i="1"/>
  <c r="C1561" i="1"/>
  <c r="H1560" i="1"/>
  <c r="C1560" i="1"/>
  <c r="G1560" i="1" s="1"/>
  <c r="H1559" i="1"/>
  <c r="G1559" i="1"/>
  <c r="C1559" i="1"/>
  <c r="C1558" i="1"/>
  <c r="C1557" i="1"/>
  <c r="H1556" i="1"/>
  <c r="C1556" i="1"/>
  <c r="G1556" i="1" s="1"/>
  <c r="H1555" i="1"/>
  <c r="G1555" i="1"/>
  <c r="C1555" i="1"/>
  <c r="C1554" i="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C1538" i="1"/>
  <c r="C1537" i="1"/>
  <c r="H1536" i="1"/>
  <c r="C1536" i="1"/>
  <c r="G1536" i="1" s="1"/>
  <c r="H1535" i="1"/>
  <c r="G1535" i="1"/>
  <c r="C1535" i="1"/>
  <c r="C1534" i="1"/>
  <c r="C1533" i="1"/>
  <c r="H1532" i="1"/>
  <c r="C1532" i="1"/>
  <c r="G1532" i="1" s="1"/>
  <c r="H1531" i="1"/>
  <c r="G1531" i="1"/>
  <c r="C1531" i="1"/>
  <c r="C1530" i="1"/>
  <c r="C1529" i="1"/>
  <c r="H1528" i="1"/>
  <c r="C1528" i="1"/>
  <c r="G1528" i="1" s="1"/>
  <c r="H1527" i="1"/>
  <c r="G1527" i="1"/>
  <c r="C1527" i="1"/>
  <c r="C1526" i="1"/>
  <c r="C1525" i="1"/>
  <c r="H1524" i="1"/>
  <c r="C1524" i="1"/>
  <c r="G1524" i="1" s="1"/>
  <c r="H1523" i="1"/>
  <c r="G1523" i="1"/>
  <c r="C1523" i="1"/>
  <c r="C1522" i="1"/>
  <c r="C1521" i="1"/>
  <c r="H1520" i="1"/>
  <c r="C1520" i="1"/>
  <c r="G1520" i="1" s="1"/>
  <c r="H1519" i="1"/>
  <c r="G1519" i="1"/>
  <c r="C1519" i="1"/>
  <c r="C1518" i="1"/>
  <c r="C1517" i="1"/>
  <c r="H1516" i="1"/>
  <c r="C1516" i="1"/>
  <c r="G1516" i="1" s="1"/>
  <c r="H1515" i="1"/>
  <c r="G1515" i="1"/>
  <c r="C1515" i="1"/>
  <c r="C1514" i="1"/>
  <c r="C1513" i="1"/>
  <c r="H1512" i="1"/>
  <c r="C1512" i="1"/>
  <c r="G1512" i="1" s="1"/>
  <c r="H1511" i="1"/>
  <c r="G1511" i="1"/>
  <c r="C1511" i="1"/>
  <c r="C1510" i="1"/>
  <c r="C1509" i="1"/>
  <c r="H1508" i="1"/>
  <c r="C1508" i="1"/>
  <c r="G1508" i="1" s="1"/>
  <c r="H1507" i="1"/>
  <c r="G1507" i="1"/>
  <c r="C1507" i="1"/>
  <c r="C1506" i="1"/>
  <c r="C1505" i="1"/>
  <c r="H1504" i="1"/>
  <c r="G1504" i="1"/>
  <c r="C1504" i="1"/>
  <c r="H1503" i="1"/>
  <c r="G1503" i="1"/>
  <c r="C1503" i="1"/>
  <c r="G1502" i="1"/>
  <c r="C1502" i="1"/>
  <c r="H1502" i="1" s="1"/>
  <c r="C1501" i="1"/>
  <c r="H1500" i="1"/>
  <c r="G1500" i="1"/>
  <c r="C1500" i="1"/>
  <c r="H1499" i="1"/>
  <c r="G1499" i="1"/>
  <c r="C1499" i="1"/>
  <c r="G1498" i="1"/>
  <c r="C1498" i="1"/>
  <c r="H1498" i="1" s="1"/>
  <c r="C1497" i="1"/>
  <c r="H1496" i="1"/>
  <c r="G1496" i="1"/>
  <c r="C1496" i="1"/>
  <c r="H1495" i="1"/>
  <c r="G1495" i="1"/>
  <c r="C1495" i="1"/>
  <c r="C1494" i="1"/>
  <c r="H1494" i="1" s="1"/>
  <c r="C1493" i="1"/>
  <c r="H1492" i="1"/>
  <c r="G1492" i="1"/>
  <c r="C1492" i="1"/>
  <c r="H1491" i="1"/>
  <c r="G1491" i="1"/>
  <c r="C1491" i="1"/>
  <c r="C1490" i="1"/>
  <c r="C1489" i="1"/>
  <c r="H1488" i="1"/>
  <c r="G1488" i="1"/>
  <c r="C1488" i="1"/>
  <c r="H1487" i="1"/>
  <c r="G1487" i="1"/>
  <c r="C1487" i="1"/>
  <c r="G1486" i="1"/>
  <c r="C1486" i="1"/>
  <c r="H1486" i="1" s="1"/>
  <c r="C1485" i="1"/>
  <c r="H1484" i="1"/>
  <c r="G1484" i="1"/>
  <c r="C1484" i="1"/>
  <c r="H1483" i="1"/>
  <c r="G1483" i="1"/>
  <c r="C1483" i="1"/>
  <c r="G1482" i="1"/>
  <c r="C1482" i="1"/>
  <c r="H1482" i="1" s="1"/>
  <c r="C1481" i="1"/>
  <c r="H1480" i="1"/>
  <c r="G1480" i="1"/>
  <c r="C1480" i="1"/>
  <c r="J1479" i="1"/>
  <c r="D1479" i="1"/>
  <c r="C1479" i="1"/>
  <c r="H1478" i="1"/>
  <c r="G1478" i="1"/>
  <c r="I1478" i="1" s="1"/>
  <c r="D1478" i="1"/>
  <c r="C1478" i="1"/>
  <c r="J1478" i="1" s="1"/>
  <c r="J1477" i="1"/>
  <c r="D1477" i="1"/>
  <c r="C1477" i="1"/>
  <c r="H1476" i="1"/>
  <c r="G1476" i="1"/>
  <c r="I1476" i="1" s="1"/>
  <c r="D1476" i="1"/>
  <c r="C1476" i="1"/>
  <c r="J1476" i="1" s="1"/>
  <c r="H1475" i="1"/>
  <c r="G1475" i="1"/>
  <c r="D1475" i="1"/>
  <c r="C1475" i="1"/>
  <c r="J1474" i="1"/>
  <c r="D1474" i="1"/>
  <c r="C1474" i="1"/>
  <c r="H1473" i="1"/>
  <c r="G1473" i="1"/>
  <c r="I1473" i="1" s="1"/>
  <c r="D1473" i="1"/>
  <c r="C1473" i="1"/>
  <c r="J1473" i="1" s="1"/>
  <c r="J1472" i="1"/>
  <c r="D1472" i="1"/>
  <c r="C1472" i="1"/>
  <c r="H1471" i="1"/>
  <c r="G1471" i="1"/>
  <c r="I1471" i="1" s="1"/>
  <c r="D1471" i="1"/>
  <c r="C1471" i="1"/>
  <c r="J1471" i="1" s="1"/>
  <c r="H1470" i="1"/>
  <c r="G1470" i="1"/>
  <c r="D1470" i="1"/>
  <c r="C1470" i="1"/>
  <c r="H1469" i="1"/>
  <c r="G1469" i="1"/>
  <c r="D1469" i="1"/>
  <c r="C1469" i="1"/>
  <c r="J1468" i="1"/>
  <c r="D1468" i="1"/>
  <c r="C1468" i="1"/>
  <c r="H1467" i="1"/>
  <c r="G1467" i="1"/>
  <c r="I1467" i="1" s="1"/>
  <c r="D1467" i="1"/>
  <c r="C1467" i="1"/>
  <c r="J1467" i="1" s="1"/>
  <c r="J1466" i="1"/>
  <c r="D1466" i="1"/>
  <c r="C1466" i="1"/>
  <c r="H1465" i="1"/>
  <c r="G1465" i="1"/>
  <c r="I1465" i="1" s="1"/>
  <c r="D1465" i="1"/>
  <c r="C1465" i="1"/>
  <c r="J1465" i="1" s="1"/>
  <c r="J1464" i="1"/>
  <c r="D1464" i="1"/>
  <c r="C1464" i="1"/>
  <c r="H1463" i="1"/>
  <c r="G1463" i="1"/>
  <c r="I1463" i="1" s="1"/>
  <c r="D1463" i="1"/>
  <c r="C1463" i="1"/>
  <c r="J1463" i="1" s="1"/>
  <c r="J1462" i="1"/>
  <c r="D1462" i="1"/>
  <c r="C1462" i="1"/>
  <c r="D1461" i="1"/>
  <c r="C1461" i="1"/>
  <c r="H1460" i="1"/>
  <c r="G1460" i="1"/>
  <c r="I1460" i="1" s="1"/>
  <c r="D1460" i="1"/>
  <c r="J1460" i="1" s="1"/>
  <c r="C1460" i="1"/>
  <c r="D1459" i="1"/>
  <c r="C1459" i="1"/>
  <c r="H1458" i="1"/>
  <c r="G1458" i="1"/>
  <c r="I1458" i="1" s="1"/>
  <c r="D1458" i="1"/>
  <c r="J1458" i="1" s="1"/>
  <c r="C1458" i="1"/>
  <c r="D1457" i="1"/>
  <c r="C1457" i="1"/>
  <c r="H1456" i="1"/>
  <c r="G1456" i="1"/>
  <c r="I1456" i="1" s="1"/>
  <c r="D1456" i="1"/>
  <c r="J1456" i="1" s="1"/>
  <c r="C1456" i="1"/>
  <c r="D1455" i="1"/>
  <c r="C1455" i="1"/>
  <c r="D1454" i="1"/>
  <c r="C1454" i="1"/>
  <c r="D1453" i="1"/>
  <c r="C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D1445" i="1"/>
  <c r="C1445" i="1"/>
  <c r="D1444" i="1"/>
  <c r="G1444" i="1" s="1"/>
  <c r="I1444" i="1" s="1"/>
  <c r="C1444" i="1"/>
  <c r="H1444" i="1" s="1"/>
  <c r="D1443" i="1"/>
  <c r="C1443" i="1"/>
  <c r="D1442" i="1"/>
  <c r="G1442" i="1" s="1"/>
  <c r="I1442" i="1" s="1"/>
  <c r="C1442" i="1"/>
  <c r="H1442" i="1" s="1"/>
  <c r="D1441" i="1"/>
  <c r="C1441" i="1"/>
  <c r="D1440" i="1"/>
  <c r="G1440" i="1" s="1"/>
  <c r="I1440" i="1" s="1"/>
  <c r="C1440" i="1"/>
  <c r="H1440" i="1" s="1"/>
  <c r="D1439" i="1"/>
  <c r="C1439" i="1"/>
  <c r="D1438" i="1"/>
  <c r="C1438" i="1"/>
  <c r="G1438" i="1" s="1"/>
  <c r="H1437" i="1"/>
  <c r="D1437" i="1"/>
  <c r="C1437" i="1"/>
  <c r="G1437" i="1" s="1"/>
  <c r="C1436" i="1"/>
  <c r="D1435" i="1"/>
  <c r="H1434" i="1"/>
  <c r="D1434" i="1"/>
  <c r="C1434" i="1"/>
  <c r="G1434" i="1" s="1"/>
  <c r="H1433" i="1"/>
  <c r="D1433" i="1"/>
  <c r="C1433" i="1"/>
  <c r="G1433" i="1" s="1"/>
  <c r="D1432" i="1"/>
  <c r="C1432" i="1"/>
  <c r="D1431" i="1"/>
  <c r="C1431" i="1"/>
  <c r="G1431" i="1" s="1"/>
  <c r="H1430" i="1"/>
  <c r="D1430" i="1"/>
  <c r="C1430" i="1"/>
  <c r="G1430" i="1" s="1"/>
  <c r="H1429" i="1"/>
  <c r="D1429" i="1"/>
  <c r="C1429" i="1"/>
  <c r="G1429" i="1" s="1"/>
  <c r="D1428" i="1"/>
  <c r="C1428" i="1"/>
  <c r="D1427" i="1"/>
  <c r="C1427" i="1"/>
  <c r="G1427" i="1" s="1"/>
  <c r="H1426" i="1"/>
  <c r="D1426" i="1"/>
  <c r="C1426" i="1"/>
  <c r="G1426" i="1" s="1"/>
  <c r="H1425" i="1"/>
  <c r="D1425" i="1"/>
  <c r="C1425" i="1"/>
  <c r="G1425" i="1" s="1"/>
  <c r="D1424" i="1"/>
  <c r="C1424" i="1"/>
  <c r="D1423" i="1"/>
  <c r="C1423" i="1"/>
  <c r="G1423" i="1" s="1"/>
  <c r="H1422" i="1"/>
  <c r="D1422" i="1"/>
  <c r="C1422" i="1"/>
  <c r="G1422" i="1" s="1"/>
  <c r="H1421" i="1"/>
  <c r="D1421" i="1"/>
  <c r="C1421" i="1"/>
  <c r="G1421" i="1" s="1"/>
  <c r="D1420" i="1"/>
  <c r="C1420"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H1384" i="1"/>
  <c r="D1384" i="1"/>
  <c r="C1384" i="1"/>
  <c r="G1384" i="1" s="1"/>
  <c r="D1383" i="1"/>
  <c r="C1383" i="1"/>
  <c r="G1383" i="1" s="1"/>
  <c r="D1382" i="1"/>
  <c r="C1382" i="1"/>
  <c r="G1382" i="1" s="1"/>
  <c r="H1381" i="1"/>
  <c r="D1381" i="1"/>
  <c r="C1381" i="1"/>
  <c r="G1381" i="1" s="1"/>
  <c r="H1380" i="1"/>
  <c r="D1380" i="1"/>
  <c r="C1380" i="1"/>
  <c r="G1380" i="1" s="1"/>
  <c r="D1379" i="1"/>
  <c r="C1379" i="1"/>
  <c r="G1379" i="1" s="1"/>
  <c r="D1378" i="1"/>
  <c r="C1378" i="1"/>
  <c r="G1378" i="1" s="1"/>
  <c r="H1377" i="1"/>
  <c r="D1377" i="1"/>
  <c r="C1377" i="1"/>
  <c r="G1377" i="1" s="1"/>
  <c r="H1376" i="1"/>
  <c r="D1376" i="1"/>
  <c r="C1376" i="1"/>
  <c r="G1376" i="1" s="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G1346" i="1" s="1"/>
  <c r="H1345" i="1"/>
  <c r="D1345" i="1"/>
  <c r="C1345" i="1"/>
  <c r="G1345" i="1" s="1"/>
  <c r="H1344" i="1"/>
  <c r="D1344" i="1"/>
  <c r="C1344" i="1"/>
  <c r="G1344" i="1" s="1"/>
  <c r="D1343" i="1"/>
  <c r="C1343" i="1"/>
  <c r="G1343" i="1" s="1"/>
  <c r="D1342" i="1"/>
  <c r="C1342" i="1"/>
  <c r="G1342" i="1" s="1"/>
  <c r="H1341" i="1"/>
  <c r="D1341" i="1"/>
  <c r="C1341" i="1"/>
  <c r="G1341" i="1" s="1"/>
  <c r="H1340" i="1"/>
  <c r="D1340" i="1"/>
  <c r="C1340" i="1"/>
  <c r="G1340" i="1" s="1"/>
  <c r="D1339" i="1"/>
  <c r="C1339" i="1"/>
  <c r="G1339" i="1" s="1"/>
  <c r="D1338" i="1"/>
  <c r="C1338" i="1"/>
  <c r="G1338" i="1" s="1"/>
  <c r="H1337" i="1"/>
  <c r="D1337" i="1"/>
  <c r="C1337" i="1"/>
  <c r="G1337" i="1" s="1"/>
  <c r="H1336" i="1"/>
  <c r="D1336" i="1"/>
  <c r="C1336" i="1"/>
  <c r="G1336" i="1" s="1"/>
  <c r="D1335" i="1"/>
  <c r="C1335" i="1"/>
  <c r="G1335" i="1" s="1"/>
  <c r="D1334" i="1"/>
  <c r="C1334" i="1"/>
  <c r="G1334" i="1" s="1"/>
  <c r="H1333" i="1"/>
  <c r="D1333" i="1"/>
  <c r="C1333" i="1"/>
  <c r="G1333" i="1" s="1"/>
  <c r="H1332" i="1"/>
  <c r="D1332" i="1"/>
  <c r="C1332" i="1"/>
  <c r="G1332" i="1" s="1"/>
  <c r="D1331" i="1"/>
  <c r="C1331" i="1"/>
  <c r="G1331" i="1" s="1"/>
  <c r="D1330" i="1"/>
  <c r="C1330" i="1"/>
  <c r="G1330" i="1" s="1"/>
  <c r="H1329" i="1"/>
  <c r="D1329" i="1"/>
  <c r="C1329" i="1"/>
  <c r="G1329" i="1" s="1"/>
  <c r="H1328" i="1"/>
  <c r="D1328" i="1"/>
  <c r="C1328" i="1"/>
  <c r="G1328" i="1" s="1"/>
  <c r="D1327" i="1"/>
  <c r="C1327" i="1"/>
  <c r="G1327" i="1" s="1"/>
  <c r="D1326" i="1"/>
  <c r="C1326" i="1"/>
  <c r="G1326" i="1" s="1"/>
  <c r="H1325" i="1"/>
  <c r="D1325" i="1"/>
  <c r="C1325" i="1"/>
  <c r="G1325" i="1" s="1"/>
  <c r="H1324" i="1"/>
  <c r="D1324" i="1"/>
  <c r="C1324" i="1"/>
  <c r="G1324" i="1" s="1"/>
  <c r="D1323" i="1"/>
  <c r="C1323" i="1"/>
  <c r="G1323" i="1" s="1"/>
  <c r="D1322" i="1"/>
  <c r="C1322" i="1"/>
  <c r="G1322" i="1" s="1"/>
  <c r="H1321" i="1"/>
  <c r="D1321" i="1"/>
  <c r="C1321" i="1"/>
  <c r="G1321" i="1" s="1"/>
  <c r="H1320" i="1"/>
  <c r="D1320" i="1"/>
  <c r="C1320" i="1"/>
  <c r="G1320" i="1" s="1"/>
  <c r="D1319" i="1"/>
  <c r="C1319" i="1"/>
  <c r="G1319" i="1" s="1"/>
  <c r="D1318" i="1"/>
  <c r="C1318" i="1"/>
  <c r="G1318" i="1" s="1"/>
  <c r="H1317" i="1"/>
  <c r="D1317" i="1"/>
  <c r="C1317" i="1"/>
  <c r="G1317" i="1" s="1"/>
  <c r="H1316" i="1"/>
  <c r="D1316" i="1"/>
  <c r="C1316" i="1"/>
  <c r="G1316" i="1" s="1"/>
  <c r="D1315" i="1"/>
  <c r="C1315" i="1"/>
  <c r="G1315" i="1" s="1"/>
  <c r="D1314" i="1"/>
  <c r="C1314" i="1"/>
  <c r="G1314" i="1" s="1"/>
  <c r="H1313" i="1"/>
  <c r="D1313" i="1"/>
  <c r="C1313" i="1"/>
  <c r="G1313" i="1" s="1"/>
  <c r="H1312" i="1"/>
  <c r="D1312" i="1"/>
  <c r="C1312" i="1"/>
  <c r="G1312" i="1" s="1"/>
  <c r="D1311" i="1"/>
  <c r="C1311" i="1"/>
  <c r="G1311" i="1" s="1"/>
  <c r="D1310" i="1"/>
  <c r="C1310" i="1"/>
  <c r="G1310" i="1" s="1"/>
  <c r="H1309" i="1"/>
  <c r="D1309" i="1"/>
  <c r="C1309" i="1"/>
  <c r="G1309" i="1" s="1"/>
  <c r="H1308" i="1"/>
  <c r="D1308" i="1"/>
  <c r="C1308" i="1"/>
  <c r="G1308" i="1" s="1"/>
  <c r="D1307" i="1"/>
  <c r="C1307" i="1"/>
  <c r="G1307" i="1" s="1"/>
  <c r="D1306" i="1"/>
  <c r="C1306" i="1"/>
  <c r="G1306" i="1" s="1"/>
  <c r="H1305" i="1"/>
  <c r="D1305" i="1"/>
  <c r="C1305" i="1"/>
  <c r="G1305" i="1" s="1"/>
  <c r="H1304" i="1"/>
  <c r="D1304" i="1"/>
  <c r="C1304" i="1"/>
  <c r="G1304" i="1" s="1"/>
  <c r="D1303" i="1"/>
  <c r="C1303" i="1"/>
  <c r="G1303" i="1" s="1"/>
  <c r="D1302" i="1"/>
  <c r="C1302" i="1"/>
  <c r="G1302" i="1" s="1"/>
  <c r="H1301" i="1"/>
  <c r="D1301" i="1"/>
  <c r="C1301" i="1"/>
  <c r="G1301" i="1" s="1"/>
  <c r="H1300" i="1"/>
  <c r="D1300" i="1"/>
  <c r="C1300" i="1"/>
  <c r="G1300" i="1" s="1"/>
  <c r="D1299" i="1"/>
  <c r="C1299" i="1"/>
  <c r="H1299" i="1" s="1"/>
  <c r="D1298" i="1"/>
  <c r="C1298" i="1"/>
  <c r="G1298" i="1" s="1"/>
  <c r="H1297" i="1"/>
  <c r="D1297" i="1"/>
  <c r="C1297" i="1"/>
  <c r="G1297" i="1" s="1"/>
  <c r="H1296" i="1"/>
  <c r="D1296" i="1"/>
  <c r="C1296" i="1"/>
  <c r="G1296" i="1" s="1"/>
  <c r="D1295" i="1"/>
  <c r="C1295" i="1"/>
  <c r="G1295" i="1" s="1"/>
  <c r="D1294" i="1"/>
  <c r="C1294" i="1"/>
  <c r="G1294" i="1" s="1"/>
  <c r="H1293" i="1"/>
  <c r="D1293" i="1"/>
  <c r="C1293" i="1"/>
  <c r="G1293" i="1" s="1"/>
  <c r="H1292" i="1"/>
  <c r="D1292" i="1"/>
  <c r="C1292" i="1"/>
  <c r="G1292" i="1" s="1"/>
  <c r="D1291" i="1"/>
  <c r="C1291" i="1"/>
  <c r="G1291" i="1" s="1"/>
  <c r="D1290" i="1"/>
  <c r="C1290" i="1"/>
  <c r="G1290" i="1" s="1"/>
  <c r="H1289" i="1"/>
  <c r="D1289" i="1"/>
  <c r="C1289" i="1"/>
  <c r="G1289" i="1" s="1"/>
  <c r="H1288" i="1"/>
  <c r="D1288" i="1"/>
  <c r="C1288" i="1"/>
  <c r="G1288" i="1" s="1"/>
  <c r="D1287" i="1"/>
  <c r="C1287" i="1"/>
  <c r="G1287" i="1" s="1"/>
  <c r="D1286" i="1"/>
  <c r="C1286" i="1"/>
  <c r="G1286" i="1" s="1"/>
  <c r="H1285" i="1"/>
  <c r="D1285" i="1"/>
  <c r="C1285" i="1"/>
  <c r="G1285" i="1" s="1"/>
  <c r="H1284" i="1"/>
  <c r="D1284" i="1"/>
  <c r="C1284" i="1"/>
  <c r="G1284" i="1" s="1"/>
  <c r="H1283" i="1"/>
  <c r="D1283" i="1"/>
  <c r="C1283" i="1"/>
  <c r="G1283" i="1" s="1"/>
  <c r="D1282" i="1"/>
  <c r="C1282" i="1"/>
  <c r="G1282" i="1" s="1"/>
  <c r="D1281" i="1"/>
  <c r="C1281" i="1"/>
  <c r="G1281" i="1" s="1"/>
  <c r="H1280" i="1"/>
  <c r="D1280" i="1"/>
  <c r="C1280" i="1"/>
  <c r="G1280" i="1" s="1"/>
  <c r="H1279" i="1"/>
  <c r="D1279" i="1"/>
  <c r="C1279" i="1"/>
  <c r="G1279" i="1" s="1"/>
  <c r="D1278" i="1"/>
  <c r="C1278" i="1"/>
  <c r="G1278" i="1" s="1"/>
  <c r="D1277" i="1"/>
  <c r="C1277" i="1"/>
  <c r="G1277" i="1" s="1"/>
  <c r="H1276" i="1"/>
  <c r="D1276" i="1"/>
  <c r="C1276" i="1"/>
  <c r="G1276" i="1" s="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H647" i="1" s="1"/>
  <c r="C647" i="1"/>
  <c r="H646" i="1"/>
  <c r="G646" i="1"/>
  <c r="D646" i="1"/>
  <c r="C646" i="1"/>
  <c r="C645" i="1"/>
  <c r="D644" i="1"/>
  <c r="H644" i="1" s="1"/>
  <c r="C644" i="1"/>
  <c r="H643" i="1"/>
  <c r="G643" i="1"/>
  <c r="D643" i="1"/>
  <c r="C643" i="1"/>
  <c r="H642" i="1"/>
  <c r="G642" i="1"/>
  <c r="D642" i="1"/>
  <c r="C642" i="1"/>
  <c r="H641" i="1"/>
  <c r="D641" i="1"/>
  <c r="G641" i="1" s="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D412" i="1"/>
  <c r="H412" i="1" s="1"/>
  <c r="C412" i="1"/>
  <c r="C411" i="1"/>
  <c r="H406" i="1"/>
  <c r="D406" i="1"/>
  <c r="G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G291" i="1"/>
  <c r="D291" i="1"/>
  <c r="H291" i="1" s="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G207"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G189" i="1"/>
  <c r="D189" i="1"/>
  <c r="C189" i="1"/>
  <c r="H188" i="1"/>
  <c r="D188" i="1"/>
  <c r="G188" i="1" s="1"/>
  <c r="C188" i="1"/>
  <c r="H187" i="1"/>
  <c r="G187" i="1"/>
  <c r="D187" i="1"/>
  <c r="C187" i="1"/>
  <c r="H186" i="1"/>
  <c r="G186" i="1"/>
  <c r="D186" i="1"/>
  <c r="C186" i="1"/>
  <c r="H185" i="1"/>
  <c r="G185" i="1"/>
  <c r="D185" i="1"/>
  <c r="C185"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H175" i="1"/>
  <c r="D175" i="1"/>
  <c r="G175" i="1" s="1"/>
  <c r="C175" i="1"/>
  <c r="H174" i="1"/>
  <c r="G174" i="1"/>
  <c r="D174" i="1"/>
  <c r="C174" i="1"/>
  <c r="C173" i="1"/>
  <c r="H172" i="1"/>
  <c r="G172" i="1"/>
  <c r="D172" i="1"/>
  <c r="C172" i="1"/>
  <c r="H171" i="1"/>
  <c r="G171" i="1"/>
  <c r="D171" i="1"/>
  <c r="C171" i="1"/>
  <c r="H170" i="1"/>
  <c r="G170" i="1"/>
  <c r="D170" i="1"/>
  <c r="C170" i="1"/>
  <c r="H169" i="1"/>
  <c r="D169" i="1"/>
  <c r="G169" i="1" s="1"/>
  <c r="C169" i="1"/>
  <c r="H168" i="1"/>
  <c r="G168" i="1"/>
  <c r="D168" i="1"/>
  <c r="C168" i="1"/>
  <c r="H167" i="1"/>
  <c r="D167" i="1"/>
  <c r="G167" i="1" s="1"/>
  <c r="C167" i="1"/>
  <c r="H166" i="1"/>
  <c r="D166" i="1"/>
  <c r="G166" i="1" s="1"/>
  <c r="C166" i="1"/>
  <c r="D165" i="1"/>
  <c r="G165" i="1" s="1"/>
  <c r="C165" i="1"/>
  <c r="H164" i="1"/>
  <c r="G164" i="1"/>
  <c r="D164" i="1"/>
  <c r="C164" i="1"/>
  <c r="H163" i="1"/>
  <c r="G163" i="1"/>
  <c r="D163" i="1"/>
  <c r="C163" i="1"/>
  <c r="H162" i="1"/>
  <c r="D162" i="1"/>
  <c r="G162" i="1" s="1"/>
  <c r="C162" i="1"/>
  <c r="D161" i="1"/>
  <c r="H161" i="1" s="1"/>
  <c r="C161" i="1"/>
  <c r="D160" i="1"/>
  <c r="H160" i="1" s="1"/>
  <c r="C160" i="1"/>
  <c r="H158" i="1"/>
  <c r="G158" i="1"/>
  <c r="D158" i="1"/>
  <c r="C158" i="1"/>
  <c r="H157" i="1"/>
  <c r="G157" i="1"/>
  <c r="D157" i="1"/>
  <c r="C157" i="1"/>
  <c r="H156" i="1"/>
  <c r="G156" i="1"/>
  <c r="D156" i="1"/>
  <c r="C156" i="1"/>
  <c r="H155" i="1"/>
  <c r="G155" i="1"/>
  <c r="D155" i="1"/>
  <c r="C155" i="1"/>
  <c r="G154" i="1"/>
  <c r="D154" i="1"/>
  <c r="H154" i="1" s="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D71" i="1"/>
  <c r="G71" i="1" s="1"/>
  <c r="C71" i="1"/>
  <c r="D70" i="1"/>
  <c r="H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5" i="9" l="1"/>
  <c r="E285" i="9"/>
  <c r="B285" i="9" s="1"/>
  <c r="E295" i="9"/>
  <c r="B295" i="9" s="1"/>
  <c r="E287" i="9"/>
  <c r="B287" i="9" s="1"/>
  <c r="E292" i="9"/>
  <c r="B292" i="9" s="1"/>
  <c r="H649" i="1"/>
  <c r="E286" i="9"/>
  <c r="B286" i="9" s="1"/>
  <c r="E302" i="9"/>
  <c r="B302" i="9" s="1"/>
  <c r="E300" i="9"/>
  <c r="B300" i="9" s="1"/>
  <c r="G647" i="1"/>
  <c r="G632" i="1"/>
  <c r="G631" i="1"/>
  <c r="H413" i="1"/>
  <c r="G413" i="1"/>
  <c r="F217" i="9"/>
  <c r="E23" i="9"/>
  <c r="B23" i="9" s="1"/>
  <c r="E275" i="9"/>
  <c r="B275" i="9" s="1"/>
  <c r="G644" i="1"/>
  <c r="G645" i="1"/>
  <c r="H645" i="1"/>
  <c r="D345" i="1"/>
  <c r="G412" i="1"/>
  <c r="E643" i="4"/>
  <c r="D637" i="1" s="1"/>
  <c r="H637" i="1" s="1"/>
  <c r="G288" i="1"/>
  <c r="D411" i="1"/>
  <c r="H206" i="1"/>
  <c r="G206" i="1"/>
  <c r="F210" i="4"/>
  <c r="E196" i="4"/>
  <c r="D192" i="1" s="1"/>
  <c r="G184" i="1"/>
  <c r="H184" i="1"/>
  <c r="F188" i="4"/>
  <c r="E43" i="9"/>
  <c r="B43" i="9" s="1"/>
  <c r="F219" i="9"/>
  <c r="D173" i="1"/>
  <c r="H165" i="1"/>
  <c r="F169" i="4"/>
  <c r="E163" i="4"/>
  <c r="D159" i="1" s="1"/>
  <c r="G160" i="1"/>
  <c r="G161" i="1"/>
  <c r="F164" i="4"/>
  <c r="F159" i="4"/>
  <c r="E152" i="4"/>
  <c r="D148" i="1" s="1"/>
  <c r="F133" i="4"/>
  <c r="G108" i="1"/>
  <c r="G113" i="1"/>
  <c r="E106" i="4"/>
  <c r="D102" i="1" s="1"/>
  <c r="E38" i="9"/>
  <c r="B38" i="9" s="1"/>
  <c r="G70" i="1"/>
  <c r="H71" i="1"/>
  <c r="E34" i="9"/>
  <c r="B34" i="9" s="1"/>
  <c r="E50" i="4"/>
  <c r="D46" i="1" s="1"/>
  <c r="H46" i="1" s="1"/>
  <c r="G64" i="1"/>
  <c r="G65" i="1"/>
  <c r="F50" i="4"/>
  <c r="E30" i="9"/>
  <c r="B30" i="9" s="1"/>
  <c r="G1428" i="1"/>
  <c r="H1428" i="1"/>
  <c r="H1510" i="1"/>
  <c r="G1510" i="1"/>
  <c r="H1574" i="1"/>
  <c r="G1574"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3" i="1"/>
  <c r="H1387" i="1"/>
  <c r="H1391" i="1"/>
  <c r="H1395" i="1"/>
  <c r="G1439" i="1"/>
  <c r="J1439" i="1"/>
  <c r="H1439" i="1"/>
  <c r="G1441" i="1"/>
  <c r="J1441" i="1"/>
  <c r="H1441" i="1"/>
  <c r="G1443" i="1"/>
  <c r="I1443" i="1" s="1"/>
  <c r="J1443" i="1"/>
  <c r="H1443" i="1"/>
  <c r="G1445" i="1"/>
  <c r="H1445" i="1"/>
  <c r="J1445" i="1"/>
  <c r="H1449" i="1"/>
  <c r="G1449" i="1"/>
  <c r="I1449" i="1" s="1"/>
  <c r="J1449" i="1"/>
  <c r="H1453" i="1"/>
  <c r="G1453" i="1"/>
  <c r="H1455" i="1"/>
  <c r="G1455" i="1"/>
  <c r="I1455" i="1" s="1"/>
  <c r="J1455" i="1"/>
  <c r="H1459" i="1"/>
  <c r="G1459" i="1"/>
  <c r="I1459" i="1" s="1"/>
  <c r="J1459" i="1"/>
  <c r="H1506" i="1"/>
  <c r="G1506" i="1"/>
  <c r="H1522" i="1"/>
  <c r="G1522" i="1"/>
  <c r="H1538" i="1"/>
  <c r="G1538" i="1"/>
  <c r="H1554" i="1"/>
  <c r="G1554" i="1"/>
  <c r="H1570" i="1"/>
  <c r="G1570"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G1424" i="1"/>
  <c r="H1424" i="1"/>
  <c r="G1432" i="1"/>
  <c r="H1432" i="1"/>
  <c r="H1493" i="1"/>
  <c r="G1493" i="1"/>
  <c r="H1518" i="1"/>
  <c r="G1518" i="1"/>
  <c r="H1534" i="1"/>
  <c r="G1534" i="1"/>
  <c r="H1550" i="1"/>
  <c r="G1550" i="1"/>
  <c r="H1566" i="1"/>
  <c r="G1566" i="1"/>
  <c r="G1420" i="1"/>
  <c r="H1420" i="1"/>
  <c r="H1526" i="1"/>
  <c r="G1526" i="1"/>
  <c r="H1542" i="1"/>
  <c r="G1542" i="1"/>
  <c r="H1558" i="1"/>
  <c r="G1558" i="1"/>
  <c r="H1277" i="1"/>
  <c r="H1281" i="1"/>
  <c r="G1299" i="1"/>
  <c r="H1447" i="1"/>
  <c r="G1447" i="1"/>
  <c r="J1447" i="1"/>
  <c r="H1451" i="1"/>
  <c r="G1451" i="1"/>
  <c r="J1451" i="1"/>
  <c r="H1457" i="1"/>
  <c r="G1457" i="1"/>
  <c r="I1457" i="1" s="1"/>
  <c r="J1457" i="1"/>
  <c r="H1461" i="1"/>
  <c r="G1461" i="1"/>
  <c r="H1490" i="1"/>
  <c r="G1490" i="1"/>
  <c r="H1514" i="1"/>
  <c r="G1514" i="1"/>
  <c r="H1530" i="1"/>
  <c r="G1530" i="1"/>
  <c r="H1546" i="1"/>
  <c r="G1546" i="1"/>
  <c r="H1562" i="1"/>
  <c r="G1562" i="1"/>
  <c r="H1419" i="1"/>
  <c r="H1423" i="1"/>
  <c r="H1427" i="1"/>
  <c r="H1431" i="1"/>
  <c r="H1438" i="1"/>
  <c r="J1440" i="1"/>
  <c r="J1442" i="1"/>
  <c r="J1444" i="1"/>
  <c r="H1489" i="1"/>
  <c r="G1489" i="1"/>
  <c r="H1505" i="1"/>
  <c r="G1505" i="1"/>
  <c r="H1509" i="1"/>
  <c r="G1509" i="1"/>
  <c r="H1513" i="1"/>
  <c r="G1513" i="1"/>
  <c r="H1517" i="1"/>
  <c r="G1517"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E407" i="4"/>
  <c r="D402" i="1" s="1"/>
  <c r="H1481" i="1"/>
  <c r="G1481" i="1"/>
  <c r="H1497" i="1"/>
  <c r="G1497" i="1"/>
  <c r="G1578" i="1"/>
  <c r="F7" i="4"/>
  <c r="F529" i="4"/>
  <c r="H1454" i="1"/>
  <c r="G1454" i="1"/>
  <c r="H1462" i="1"/>
  <c r="G1462" i="1"/>
  <c r="H1464" i="1"/>
  <c r="G1464" i="1"/>
  <c r="I1464" i="1" s="1"/>
  <c r="H1466" i="1"/>
  <c r="G1466" i="1"/>
  <c r="H1468" i="1"/>
  <c r="G1468" i="1"/>
  <c r="I1468" i="1" s="1"/>
  <c r="H1472" i="1"/>
  <c r="G1472" i="1"/>
  <c r="H1474" i="1"/>
  <c r="G1474" i="1"/>
  <c r="I1474" i="1" s="1"/>
  <c r="H1477" i="1"/>
  <c r="G1477" i="1"/>
  <c r="H1479" i="1"/>
  <c r="G1479" i="1"/>
  <c r="I1479" i="1" s="1"/>
  <c r="H11" i="3"/>
  <c r="H1485" i="1"/>
  <c r="G1485" i="1"/>
  <c r="G1494" i="1"/>
  <c r="H1501" i="1"/>
  <c r="G1501" i="1"/>
  <c r="F106" i="4"/>
  <c r="F363" i="4"/>
  <c r="E420" i="4"/>
  <c r="E636" i="4"/>
  <c r="D630" i="1" s="1"/>
  <c r="D44" i="4"/>
  <c r="D124" i="4"/>
  <c r="F134" i="4"/>
  <c r="D152" i="4"/>
  <c r="D196" i="4"/>
  <c r="F216" i="4"/>
  <c r="F264" i="4"/>
  <c r="D299" i="4"/>
  <c r="D351" i="4"/>
  <c r="D644" i="4"/>
  <c r="F460" i="4"/>
  <c r="F522" i="4"/>
  <c r="F530" i="4"/>
  <c r="F69" i="5"/>
  <c r="G315" i="9"/>
  <c r="E315" i="9" s="1"/>
  <c r="D163" i="4"/>
  <c r="E644" i="4"/>
  <c r="D638" i="1" s="1"/>
  <c r="D421" i="4"/>
  <c r="F585" i="4"/>
  <c r="D580" i="4"/>
  <c r="D528" i="4" s="1"/>
  <c r="K1450" i="9"/>
  <c r="G313" i="9"/>
  <c r="E313" i="9" s="1"/>
  <c r="B313" i="9" s="1"/>
  <c r="D7" i="5"/>
  <c r="G310" i="9"/>
  <c r="E310" i="9" s="1"/>
  <c r="B310" i="9" s="1"/>
  <c r="F206" i="5"/>
  <c r="E5" i="7"/>
  <c r="F594" i="4"/>
  <c r="F8" i="5"/>
  <c r="D12" i="5"/>
  <c r="F70" i="5"/>
  <c r="E289" i="9"/>
  <c r="B289" i="9" s="1"/>
  <c r="D177" i="5"/>
  <c r="F207" i="5"/>
  <c r="F36" i="6"/>
  <c r="D114" i="6"/>
  <c r="F130" i="6"/>
  <c r="E309" i="9"/>
  <c r="B309" i="9" s="1"/>
  <c r="G317" i="9"/>
  <c r="E317" i="9" s="1"/>
  <c r="E87" i="5"/>
  <c r="D118" i="5"/>
  <c r="E176" i="5"/>
  <c r="H19" i="9" s="1"/>
  <c r="E19" i="9" s="1"/>
  <c r="B19" i="9" s="1"/>
  <c r="D245" i="5"/>
  <c r="G312" i="9"/>
  <c r="E312" i="9" s="1"/>
  <c r="E143" i="9"/>
  <c r="B143" i="9" s="1"/>
  <c r="E146" i="5"/>
  <c r="D1124" i="1" s="1"/>
  <c r="E290" i="9"/>
  <c r="B290" i="9" s="1"/>
  <c r="F190" i="5"/>
  <c r="F5" i="6"/>
  <c r="D141" i="6"/>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211" i="9"/>
  <c r="E211" i="9" s="1"/>
  <c r="B211" i="9" s="1"/>
  <c r="G207" i="9"/>
  <c r="E207" i="9" s="1"/>
  <c r="B207" i="9" s="1"/>
  <c r="G203" i="9"/>
  <c r="E203" i="9" s="1"/>
  <c r="B203" i="9" s="1"/>
  <c r="G199" i="9"/>
  <c r="E199" i="9" s="1"/>
  <c r="B199" i="9" s="1"/>
  <c r="G195" i="9"/>
  <c r="E195" i="9" s="1"/>
  <c r="B195" i="9" s="1"/>
  <c r="G165" i="9"/>
  <c r="E165" i="9" s="1"/>
  <c r="B165" i="9" s="1"/>
  <c r="G164" i="9"/>
  <c r="E164" i="9" s="1"/>
  <c r="B164" i="9" s="1"/>
  <c r="G163" i="9"/>
  <c r="E163" i="9" s="1"/>
  <c r="B163" i="9" s="1"/>
  <c r="G162" i="9"/>
  <c r="E162" i="9" s="1"/>
  <c r="B162" i="9" s="1"/>
  <c r="G161" i="9"/>
  <c r="E161" i="9" s="1"/>
  <c r="B161" i="9" s="1"/>
  <c r="G212" i="9"/>
  <c r="E212" i="9" s="1"/>
  <c r="B212" i="9" s="1"/>
  <c r="G208" i="9"/>
  <c r="E208" i="9" s="1"/>
  <c r="B208" i="9" s="1"/>
  <c r="G204" i="9"/>
  <c r="E204" i="9" s="1"/>
  <c r="B204" i="9" s="1"/>
  <c r="G200" i="9"/>
  <c r="E200" i="9" s="1"/>
  <c r="B200" i="9" s="1"/>
  <c r="G196" i="9"/>
  <c r="E196" i="9" s="1"/>
  <c r="B196" i="9" s="1"/>
  <c r="L192" i="9"/>
  <c r="F192" i="9" s="1"/>
  <c r="G209" i="9"/>
  <c r="E209" i="9" s="1"/>
  <c r="B209" i="9" s="1"/>
  <c r="G205" i="9"/>
  <c r="E205" i="9" s="1"/>
  <c r="B205" i="9" s="1"/>
  <c r="G201" i="9"/>
  <c r="E201" i="9" s="1"/>
  <c r="B201" i="9" s="1"/>
  <c r="G197" i="9"/>
  <c r="E197" i="9" s="1"/>
  <c r="B197" i="9" s="1"/>
  <c r="G193" i="9"/>
  <c r="E193" i="9" s="1"/>
  <c r="B193"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10" i="9"/>
  <c r="E210" i="9" s="1"/>
  <c r="B210" i="9" s="1"/>
  <c r="G206" i="9"/>
  <c r="E206" i="9" s="1"/>
  <c r="B206" i="9" s="1"/>
  <c r="G202" i="9"/>
  <c r="E202" i="9" s="1"/>
  <c r="B202" i="9" s="1"/>
  <c r="G198" i="9"/>
  <c r="E198" i="9" s="1"/>
  <c r="B198" i="9" s="1"/>
  <c r="G194" i="9"/>
  <c r="E194" i="9" s="1"/>
  <c r="B194" i="9" s="1"/>
  <c r="G166" i="9"/>
  <c r="E166" i="9" s="1"/>
  <c r="B166" i="9" s="1"/>
  <c r="H165" i="9"/>
  <c r="I10" i="9"/>
  <c r="B253" i="9"/>
  <c r="B269" i="9"/>
  <c r="B243" i="9"/>
  <c r="B251" i="9"/>
  <c r="B257" i="9"/>
  <c r="B267" i="9"/>
  <c r="B215" i="9"/>
  <c r="B217" i="9"/>
  <c r="B219" i="9"/>
  <c r="B221" i="9"/>
  <c r="B223" i="9"/>
  <c r="B247" i="9"/>
  <c r="B259" i="9"/>
  <c r="B265" i="9"/>
  <c r="B192" i="9" l="1"/>
  <c r="G637" i="1"/>
  <c r="H411" i="1"/>
  <c r="G411" i="1"/>
  <c r="E151" i="4"/>
  <c r="I17" i="3" s="1"/>
  <c r="G173" i="1"/>
  <c r="H173" i="1"/>
  <c r="H102" i="1"/>
  <c r="G102" i="1"/>
  <c r="E6" i="4"/>
  <c r="G46" i="1"/>
  <c r="F528" i="4"/>
  <c r="C522" i="1"/>
  <c r="E311" i="9"/>
  <c r="I11" i="3" s="1"/>
  <c r="B312" i="9"/>
  <c r="F118" i="5"/>
  <c r="C1096" i="1"/>
  <c r="F196" i="4"/>
  <c r="C192" i="1"/>
  <c r="F44" i="4"/>
  <c r="C40" i="1"/>
  <c r="F141" i="6"/>
  <c r="H28" i="3"/>
  <c r="C1435" i="1"/>
  <c r="F245" i="5"/>
  <c r="C1222" i="1"/>
  <c r="F114" i="6"/>
  <c r="H27" i="3"/>
  <c r="C1408" i="1"/>
  <c r="F7" i="5"/>
  <c r="H20" i="3"/>
  <c r="C985" i="1"/>
  <c r="F421" i="4"/>
  <c r="D420" i="4"/>
  <c r="C415" i="1"/>
  <c r="G21" i="9"/>
  <c r="H21" i="9"/>
  <c r="F152" i="4"/>
  <c r="D151" i="4"/>
  <c r="C148" i="1"/>
  <c r="D237" i="5"/>
  <c r="I29" i="3"/>
  <c r="D1436" i="1"/>
  <c r="E635" i="4"/>
  <c r="D629" i="1" s="1"/>
  <c r="D414" i="1"/>
  <c r="I1477" i="1"/>
  <c r="I1472" i="1"/>
  <c r="I1466" i="1"/>
  <c r="I1462" i="1"/>
  <c r="I1447" i="1"/>
  <c r="I1439" i="1"/>
  <c r="E316" i="9"/>
  <c r="B317" i="9"/>
  <c r="G307" i="9"/>
  <c r="E307" i="9" s="1"/>
  <c r="B307" i="9" s="1"/>
  <c r="F177" i="5"/>
  <c r="D176" i="5"/>
  <c r="C1154" i="1"/>
  <c r="B315" i="9"/>
  <c r="E314" i="9"/>
  <c r="I10" i="3" s="1"/>
  <c r="F351" i="4"/>
  <c r="D350" i="4"/>
  <c r="C346" i="1"/>
  <c r="D6" i="4"/>
  <c r="F213" i="9"/>
  <c r="H1124" i="1"/>
  <c r="G1124" i="1"/>
  <c r="E68" i="5"/>
  <c r="D1065" i="1"/>
  <c r="D68" i="5"/>
  <c r="F299" i="4"/>
  <c r="D298" i="4"/>
  <c r="C294" i="1"/>
  <c r="E175" i="5"/>
  <c r="D1152" i="1" s="1"/>
  <c r="I22" i="3"/>
  <c r="D1153" i="1"/>
  <c r="F12" i="5"/>
  <c r="C990" i="1"/>
  <c r="F580" i="4"/>
  <c r="C574" i="1"/>
  <c r="F163" i="4"/>
  <c r="C159" i="1"/>
  <c r="F644" i="4"/>
  <c r="C638" i="1"/>
  <c r="F124" i="4"/>
  <c r="C120" i="1"/>
  <c r="N3" i="9"/>
  <c r="I1451" i="1"/>
  <c r="I1441" i="1"/>
  <c r="D147" i="1" l="1"/>
  <c r="E289" i="4"/>
  <c r="E291" i="4" s="1"/>
  <c r="D287" i="1" s="1"/>
  <c r="D2" i="1"/>
  <c r="E412" i="4"/>
  <c r="I16" i="3"/>
  <c r="G1222" i="1"/>
  <c r="H1222" i="1"/>
  <c r="H159" i="1"/>
  <c r="G159" i="1"/>
  <c r="G990" i="1"/>
  <c r="H990" i="1"/>
  <c r="E21" i="9"/>
  <c r="G1408" i="1"/>
  <c r="H1408" i="1"/>
  <c r="H9" i="3"/>
  <c r="H40" i="1"/>
  <c r="G40" i="1"/>
  <c r="G1096" i="1"/>
  <c r="H1096" i="1"/>
  <c r="H294" i="1"/>
  <c r="G294" i="1"/>
  <c r="H1065" i="1"/>
  <c r="G1065" i="1"/>
  <c r="B213" i="9"/>
  <c r="G1436" i="1"/>
  <c r="H1436" i="1"/>
  <c r="D289" i="4"/>
  <c r="F151" i="4"/>
  <c r="H17" i="3"/>
  <c r="C147" i="1"/>
  <c r="H415" i="1"/>
  <c r="G415" i="1"/>
  <c r="G1435" i="1"/>
  <c r="H1435" i="1"/>
  <c r="D408" i="4"/>
  <c r="F350" i="4"/>
  <c r="C345" i="1"/>
  <c r="H1154" i="1"/>
  <c r="G1154" i="1"/>
  <c r="F237" i="5"/>
  <c r="H23" i="3"/>
  <c r="C1214" i="1"/>
  <c r="H120" i="1"/>
  <c r="G120" i="1"/>
  <c r="F68" i="5"/>
  <c r="H21" i="3"/>
  <c r="C1046" i="1"/>
  <c r="D285" i="1"/>
  <c r="E290" i="4"/>
  <c r="D286" i="1" s="1"/>
  <c r="F176" i="5"/>
  <c r="D175" i="5"/>
  <c r="H22" i="3"/>
  <c r="C1153" i="1"/>
  <c r="H148" i="1"/>
  <c r="G148" i="1"/>
  <c r="H985" i="1"/>
  <c r="G985" i="1"/>
  <c r="H522" i="1"/>
  <c r="G522" i="1"/>
  <c r="G638" i="1"/>
  <c r="H638" i="1"/>
  <c r="H574" i="1"/>
  <c r="G574" i="1"/>
  <c r="F298" i="4"/>
  <c r="D407" i="4"/>
  <c r="C293" i="1"/>
  <c r="I21" i="3"/>
  <c r="D1046" i="1"/>
  <c r="E6" i="5"/>
  <c r="D290" i="4"/>
  <c r="D412" i="4"/>
  <c r="F6" i="4"/>
  <c r="H16" i="3"/>
  <c r="C2" i="1"/>
  <c r="H346" i="1"/>
  <c r="G346" i="1"/>
  <c r="D635" i="4"/>
  <c r="F420" i="4"/>
  <c r="C414" i="1"/>
  <c r="D6" i="5"/>
  <c r="H192" i="1"/>
  <c r="G192" i="1"/>
  <c r="D636" i="4"/>
  <c r="E413" i="4" l="1"/>
  <c r="E414" i="4" s="1"/>
  <c r="D409" i="1" s="1"/>
  <c r="D407" i="1"/>
  <c r="E639" i="4"/>
  <c r="D633" i="1" s="1"/>
  <c r="H147" i="1"/>
  <c r="G147" i="1"/>
  <c r="H2" i="1"/>
  <c r="G2" i="1"/>
  <c r="F290" i="4"/>
  <c r="C286" i="1"/>
  <c r="F175" i="5"/>
  <c r="C1152" i="1"/>
  <c r="H345" i="1"/>
  <c r="G345" i="1"/>
  <c r="B21" i="9"/>
  <c r="F636" i="4"/>
  <c r="C630" i="1"/>
  <c r="H414" i="1"/>
  <c r="G414" i="1"/>
  <c r="D639" i="4"/>
  <c r="F412" i="4"/>
  <c r="C407" i="1"/>
  <c r="G1214" i="1"/>
  <c r="H1214" i="1"/>
  <c r="F635" i="4"/>
  <c r="C629" i="1"/>
  <c r="H293" i="1"/>
  <c r="G293" i="1"/>
  <c r="K3" i="9"/>
  <c r="I9" i="3"/>
  <c r="G284" i="9"/>
  <c r="E284" i="9" s="1"/>
  <c r="B284" i="9" s="1"/>
  <c r="G278" i="9"/>
  <c r="E278" i="9" s="1"/>
  <c r="F6" i="5"/>
  <c r="C984" i="1"/>
  <c r="H278" i="9"/>
  <c r="D984" i="1"/>
  <c r="F407" i="4"/>
  <c r="C402" i="1"/>
  <c r="G1153" i="1"/>
  <c r="H1153" i="1"/>
  <c r="G1046" i="1"/>
  <c r="H1046" i="1"/>
  <c r="F408" i="4"/>
  <c r="C403" i="1"/>
  <c r="D291" i="4"/>
  <c r="F289" i="4"/>
  <c r="D413" i="4"/>
  <c r="C285" i="1"/>
  <c r="D408" i="1" l="1"/>
  <c r="E415" i="4"/>
  <c r="D410" i="1" s="1"/>
  <c r="E640" i="4"/>
  <c r="E642" i="4" s="1"/>
  <c r="D640" i="4"/>
  <c r="D415" i="4"/>
  <c r="F413" i="4"/>
  <c r="C408" i="1"/>
  <c r="H285" i="1"/>
  <c r="G285" i="1"/>
  <c r="H403" i="1"/>
  <c r="G403" i="1"/>
  <c r="D414" i="4"/>
  <c r="H630" i="1"/>
  <c r="G630" i="1"/>
  <c r="H286" i="1"/>
  <c r="G286" i="1"/>
  <c r="H402" i="1"/>
  <c r="G402" i="1"/>
  <c r="H8" i="3"/>
  <c r="H984" i="1"/>
  <c r="G984" i="1"/>
  <c r="D641" i="4"/>
  <c r="F639" i="4"/>
  <c r="C633" i="1"/>
  <c r="E277" i="9"/>
  <c r="B278" i="9"/>
  <c r="F291" i="4"/>
  <c r="C287" i="1"/>
  <c r="H629" i="1"/>
  <c r="G629" i="1"/>
  <c r="H407" i="1"/>
  <c r="G407" i="1"/>
  <c r="G1152" i="1"/>
  <c r="H1152" i="1"/>
  <c r="E641" i="4" l="1"/>
  <c r="D634" i="1"/>
  <c r="F641" i="4"/>
  <c r="C635" i="1"/>
  <c r="H408" i="1"/>
  <c r="G408" i="1"/>
  <c r="H633" i="1"/>
  <c r="G633" i="1"/>
  <c r="F415" i="4"/>
  <c r="C410" i="1"/>
  <c r="M3" i="9"/>
  <c r="I8" i="3"/>
  <c r="E646" i="4"/>
  <c r="D636" i="1"/>
  <c r="H287" i="1"/>
  <c r="G287" i="1"/>
  <c r="E645" i="4"/>
  <c r="D635" i="1"/>
  <c r="F414" i="4"/>
  <c r="C409" i="1"/>
  <c r="D642" i="4"/>
  <c r="F640" i="4"/>
  <c r="C634" i="1"/>
  <c r="H635" i="1" l="1"/>
  <c r="G635" i="1"/>
  <c r="F642" i="4"/>
  <c r="D646" i="4"/>
  <c r="C636" i="1"/>
  <c r="G276" i="9"/>
  <c r="E276" i="9" s="1"/>
  <c r="B276" i="9" s="1"/>
  <c r="I19" i="3"/>
  <c r="D640" i="1"/>
  <c r="D645" i="4"/>
  <c r="I18" i="3"/>
  <c r="D639" i="1"/>
  <c r="H409" i="1"/>
  <c r="G409" i="1"/>
  <c r="H634" i="1"/>
  <c r="G634" i="1"/>
  <c r="H410" i="1"/>
  <c r="G410" i="1"/>
  <c r="F646" i="4" l="1"/>
  <c r="H19" i="3"/>
  <c r="C640" i="1"/>
  <c r="F645" i="4"/>
  <c r="H18" i="3"/>
  <c r="C639" i="1"/>
  <c r="H636" i="1"/>
  <c r="G636" i="1"/>
  <c r="H640" i="1" l="1"/>
  <c r="G640" i="1"/>
  <c r="H639" i="1"/>
  <c r="G639" i="1"/>
  <c r="H7" i="3"/>
  <c r="J3" i="9" l="1"/>
  <c r="G274" i="9" l="1"/>
  <c r="M272" i="9"/>
  <c r="L272" i="9"/>
  <c r="H274" i="9"/>
  <c r="H18" i="9"/>
  <c r="G18" i="9"/>
  <c r="K5" i="9"/>
  <c r="J10" i="9"/>
  <c r="M16" i="9"/>
  <c r="K6" i="9"/>
  <c r="J11" i="9"/>
  <c r="I17" i="9"/>
  <c r="I5" i="9"/>
  <c r="K11" i="9"/>
  <c r="J17" i="9"/>
  <c r="K8" i="9"/>
  <c r="J13" i="9"/>
  <c r="I8" i="9"/>
  <c r="J8" i="9"/>
  <c r="J5" i="9"/>
  <c r="K9" i="9"/>
  <c r="I6" i="9"/>
  <c r="K12" i="9"/>
  <c r="G17" i="9"/>
  <c r="I13" i="9"/>
  <c r="J6" i="9"/>
  <c r="I11" i="9"/>
  <c r="H17" i="9"/>
  <c r="J7" i="9"/>
  <c r="I12" i="9"/>
  <c r="K7" i="9"/>
  <c r="J12" i="9"/>
  <c r="J9" i="9"/>
  <c r="H15" i="9"/>
  <c r="I7" i="9"/>
  <c r="K13" i="9"/>
  <c r="M15" i="9"/>
  <c r="G15" i="9"/>
  <c r="L16" i="9"/>
  <c r="F16" i="9" s="1"/>
  <c r="L15" i="9"/>
  <c r="K10" i="9"/>
  <c r="G16" i="9"/>
  <c r="I9" i="9"/>
  <c r="H16" i="9"/>
  <c r="E9" i="9" l="1"/>
  <c r="B9" i="9" s="1"/>
  <c r="E7" i="9"/>
  <c r="B7" i="9" s="1"/>
  <c r="E15" i="9"/>
  <c r="E16" i="9"/>
  <c r="B16" i="9" s="1"/>
  <c r="E13" i="9"/>
  <c r="B13" i="9" s="1"/>
  <c r="E274" i="9"/>
  <c r="B274" i="9" s="1"/>
  <c r="E18" i="9"/>
  <c r="B18" i="9" s="1"/>
  <c r="E11" i="9"/>
  <c r="B11" i="9" s="1"/>
  <c r="F272" i="9"/>
  <c r="B272" i="9" s="1"/>
  <c r="F20" i="9"/>
  <c r="E12" i="9"/>
  <c r="B12" i="9" s="1"/>
  <c r="E6" i="9"/>
  <c r="B6" i="9" s="1"/>
  <c r="E8" i="9"/>
  <c r="B8" i="9" s="1"/>
  <c r="E5" i="9"/>
  <c r="E20" i="9"/>
  <c r="I7" i="3" s="1"/>
  <c r="F15" i="9"/>
  <c r="F14" i="9" s="1"/>
  <c r="E17" i="9"/>
  <c r="B17" i="9" s="1"/>
  <c r="E10" i="9"/>
  <c r="B10" i="9" s="1"/>
  <c r="E4" i="9" l="1"/>
  <c r="B5" i="9"/>
  <c r="E14" i="9"/>
  <c r="F3" i="9"/>
  <c r="B15"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<sst xmlns="http://schemas.openxmlformats.org/spreadsheetml/2006/main" count="4357" uniqueCount="3421">
  <si>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</si>
  <si>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</si>
  <si>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</si>
  <si>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</si>
  <si>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</si>
  <si>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</si>
  <si>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</si>
  <si>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</si>
  <si>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</si>
  <si>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</si>
  <si>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</si>
  <si>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</si>
  <si>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</si>
  <si>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</si>
  <si>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</si>
  <si>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</si>
  <si>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</si>
  <si>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</si>
  <si>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</si>
  <si>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</si>
  <si>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</si>
  <si>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</si>
  <si>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</si>
  <si>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</si>
  <si>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</si>
  <si>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</si>
  <si>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</si>
  <si>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</si>
  <si>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</si>
  <si>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</si>
  <si>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</si>
  <si>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DAVORIN TRSTENJAK, ČAĐAVICA</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</si>
  <si>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</si>
  <si>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</si>
  <si>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</si>
  <si>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</si>
  <si>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</si>
  <si>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</si>
  <si>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</si>
  <si>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</si>
  <si>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</si>
  <si>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</si>
  <si>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</si>
  <si>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</si>
  <si>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</si>
  <si>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</si>
  <si>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</si>
  <si>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</si>
  <si>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</si>
  <si>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9667 - O.Š. DAVORIN TRSTENJAK, ČAĐAVICA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</si>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</sst>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189972.5</v>
      </c>
      <c r="D2" s="6">
        <f>'PR-RAS'!E6</f>
        <v>224629.2</v>
      </c>
      <c r="E2" s="6">
        <v>0</v>
      </c>
      <c r="F2" s="6">
        <v>0</v>
      </c>
      <c r="G2" s="7">
        <f t="shared" ref="G2:G264" si="0">(B2/1000)*(C2*1+D2*2)</f>
        <v>639.23090000000002</v>
      </c>
      <c r="H2" s="7">
        <f t="shared" ref="H2:H264" si="1">ABS(C2-ROUND(C2,0))+ABS(D2-ROUND(D2,0))</f>
        <v>0.70000000001164153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168863.22</v>
      </c>
      <c r="D46" s="1">
        <f>'PR-RAS'!E50</f>
        <v>197241.69</v>
      </c>
      <c r="E46" s="1">
        <v>0</v>
      </c>
      <c r="F46" s="1">
        <v>0</v>
      </c>
      <c r="G46" s="2">
        <f t="shared" si="0"/>
        <v>25350.596999999998</v>
      </c>
      <c r="H46" s="2">
        <f t="shared" si="1"/>
        <v>0.52999999999883585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165699.99</v>
      </c>
      <c r="D64" s="1">
        <f>'PR-RAS'!E68</f>
        <v>193754.53</v>
      </c>
      <c r="E64" s="1">
        <v>0</v>
      </c>
      <c r="F64" s="1">
        <v>0</v>
      </c>
      <c r="G64" s="2">
        <f t="shared" si="0"/>
        <v>34852.170150000005</v>
      </c>
      <c r="H64" s="2">
        <f t="shared" si="1"/>
        <v>0.48000000001047738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165699.99</v>
      </c>
      <c r="D65" s="1">
        <f>'PR-RAS'!E69</f>
        <v>193754.53</v>
      </c>
      <c r="E65" s="1">
        <v>0</v>
      </c>
      <c r="F65" s="1">
        <v>0</v>
      </c>
      <c r="G65" s="2">
        <f t="shared" si="0"/>
        <v>35405.379200000003</v>
      </c>
      <c r="H65" s="2">
        <f t="shared" si="1"/>
        <v>0.48000000001047738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3163.23</v>
      </c>
      <c r="D70" s="1">
        <f>'PR-RAS'!E74</f>
        <v>3487.16</v>
      </c>
      <c r="E70" s="1">
        <v>0</v>
      </c>
      <c r="F70" s="1">
        <v>0</v>
      </c>
      <c r="G70" s="2">
        <f t="shared" si="0"/>
        <v>699.49095</v>
      </c>
      <c r="H70" s="2">
        <f t="shared" si="1"/>
        <v>0.38999999999987267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3163.23</v>
      </c>
      <c r="D71" s="1">
        <f>'PR-RAS'!E75</f>
        <v>3487.16</v>
      </c>
      <c r="E71" s="1">
        <v>0</v>
      </c>
      <c r="F71" s="1">
        <v>0</v>
      </c>
      <c r="G71" s="2">
        <f t="shared" si="0"/>
        <v>709.62850000000003</v>
      </c>
      <c r="H71" s="2">
        <f t="shared" si="1"/>
        <v>0.38999999999987267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8194.41</v>
      </c>
      <c r="D102" s="1">
        <f>'PR-RAS'!E106</f>
        <v>10181.07</v>
      </c>
      <c r="E102" s="1">
        <v>0</v>
      </c>
      <c r="F102" s="1">
        <v>0</v>
      </c>
      <c r="G102" s="2">
        <f t="shared" si="0"/>
        <v>2884.21155</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8194.41</v>
      </c>
      <c r="D108" s="1">
        <f>'PR-RAS'!E112</f>
        <v>10181.07</v>
      </c>
      <c r="E108" s="1">
        <v>0</v>
      </c>
      <c r="F108" s="1">
        <v>0</v>
      </c>
      <c r="G108" s="2">
        <f t="shared" si="0"/>
        <v>3055.5508500000001</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8194.41</v>
      </c>
      <c r="D113" s="1">
        <f>'PR-RAS'!E117</f>
        <v>10181.07</v>
      </c>
      <c r="E113" s="1">
        <v>0</v>
      </c>
      <c r="F113" s="1">
        <v>0</v>
      </c>
      <c r="G113" s="2">
        <f t="shared" si="0"/>
        <v>3198.3335999999999</v>
      </c>
      <c r="H113" s="2">
        <f t="shared" si="1"/>
        <v>0.47999999999956344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12914.87</v>
      </c>
      <c r="D129" s="1">
        <f>'PR-RAS'!E133</f>
        <v>17206.439999999999</v>
      </c>
      <c r="E129" s="1">
        <v>0</v>
      </c>
      <c r="F129" s="1">
        <v>0</v>
      </c>
      <c r="G129" s="2">
        <f t="shared" si="0"/>
        <v>6057.9520000000002</v>
      </c>
      <c r="H129" s="2">
        <f t="shared" si="1"/>
        <v>0.56999999999788997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12914.87</v>
      </c>
      <c r="D130" s="1">
        <f>'PR-RAS'!E134</f>
        <v>17206.439999999999</v>
      </c>
      <c r="E130" s="1">
        <v>0</v>
      </c>
      <c r="F130" s="1">
        <v>0</v>
      </c>
      <c r="G130" s="2">
        <f t="shared" si="0"/>
        <v>6105.2797500000006</v>
      </c>
      <c r="H130" s="2">
        <f t="shared" si="1"/>
        <v>0.56999999999788997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12914.87</v>
      </c>
      <c r="D131" s="1">
        <f>'PR-RAS'!E135</f>
        <v>17206.439999999999</v>
      </c>
      <c r="E131" s="1">
        <v>0</v>
      </c>
      <c r="F131" s="1">
        <v>0</v>
      </c>
      <c r="G131" s="2">
        <f t="shared" si="0"/>
        <v>6152.6075000000001</v>
      </c>
      <c r="H131" s="2">
        <f t="shared" si="1"/>
        <v>0.56999999999788997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184716.15000000002</v>
      </c>
      <c r="D147" s="1">
        <f>'PR-RAS'!E151</f>
        <v>213049.03999999998</v>
      </c>
      <c r="E147" s="1">
        <v>0</v>
      </c>
      <c r="F147" s="1">
        <v>0</v>
      </c>
      <c r="G147" s="2">
        <f t="shared" si="0"/>
        <v>89178.877579999986</v>
      </c>
      <c r="H147" s="2">
        <f t="shared" si="1"/>
        <v>0.19000000000232831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156295.15000000002</v>
      </c>
      <c r="D148" s="1">
        <f>'PR-RAS'!E152</f>
        <v>184512.96</v>
      </c>
      <c r="E148" s="1">
        <v>0</v>
      </c>
      <c r="F148" s="1">
        <v>0</v>
      </c>
      <c r="G148" s="2">
        <f t="shared" si="0"/>
        <v>77222.197290000011</v>
      </c>
      <c r="H148" s="2">
        <f t="shared" si="1"/>
        <v>0.19000000003143214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132977.89000000001</v>
      </c>
      <c r="D149" s="1">
        <f>'PR-RAS'!E153</f>
        <v>155030.04999999999</v>
      </c>
      <c r="E149" s="1">
        <v>0</v>
      </c>
      <c r="F149" s="1">
        <v>0</v>
      </c>
      <c r="G149" s="2">
        <f t="shared" si="0"/>
        <v>65569.62251999999</v>
      </c>
      <c r="H149" s="2">
        <f t="shared" si="1"/>
        <v>0.15999999997438863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132977.89000000001</v>
      </c>
      <c r="D150" s="1">
        <f>'PR-RAS'!E154</f>
        <v>155030.04999999999</v>
      </c>
      <c r="E150" s="1">
        <v>0</v>
      </c>
      <c r="F150" s="1">
        <v>0</v>
      </c>
      <c r="G150" s="2">
        <f t="shared" si="0"/>
        <v>66012.660510000002</v>
      </c>
      <c r="H150" s="2">
        <f t="shared" si="1"/>
        <v>0.15999999997438863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1375.88</v>
      </c>
      <c r="D154" s="1">
        <f>'PR-RAS'!E158</f>
        <v>3936</v>
      </c>
      <c r="E154" s="1">
        <v>0</v>
      </c>
      <c r="F154" s="1">
        <v>0</v>
      </c>
      <c r="G154" s="2">
        <f t="shared" si="0"/>
        <v>1414.9256400000002</v>
      </c>
      <c r="H154" s="2">
        <f t="shared" si="1"/>
        <v>0.11999999999989086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21941.38</v>
      </c>
      <c r="D155" s="1">
        <f>'PR-RAS'!E159</f>
        <v>25546.91</v>
      </c>
      <c r="E155" s="1">
        <v>0</v>
      </c>
      <c r="F155" s="1">
        <v>0</v>
      </c>
      <c r="G155" s="2">
        <f t="shared" si="0"/>
        <v>11247.4208</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21941.38</v>
      </c>
      <c r="D157" s="1">
        <f>'PR-RAS'!E161</f>
        <v>25546.91</v>
      </c>
      <c r="E157" s="1">
        <v>0</v>
      </c>
      <c r="F157" s="1">
        <v>0</v>
      </c>
      <c r="G157" s="2">
        <f t="shared" si="0"/>
        <v>11393.4912</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28419.34</v>
      </c>
      <c r="D159" s="1">
        <f>'PR-RAS'!E163</f>
        <v>28416.619999999995</v>
      </c>
      <c r="E159" s="1">
        <v>0</v>
      </c>
      <c r="F159" s="1">
        <v>0</v>
      </c>
      <c r="G159" s="2">
        <f t="shared" si="0"/>
        <v>13469.907639999998</v>
      </c>
      <c r="H159" s="2">
        <f t="shared" si="1"/>
        <v>0.72000000000480213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10567.68</v>
      </c>
      <c r="D160" s="1">
        <f>'PR-RAS'!E164</f>
        <v>10258.23</v>
      </c>
      <c r="E160" s="1">
        <v>0</v>
      </c>
      <c r="F160" s="1">
        <v>0</v>
      </c>
      <c r="G160" s="2">
        <f t="shared" si="0"/>
        <v>4942.3782600000004</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229.5</v>
      </c>
      <c r="E161" s="1">
        <v>0</v>
      </c>
      <c r="F161" s="1">
        <v>0</v>
      </c>
      <c r="G161" s="2">
        <f t="shared" si="0"/>
        <v>73.44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10567.68</v>
      </c>
      <c r="D162" s="1">
        <f>'PR-RAS'!E166</f>
        <v>10028.73</v>
      </c>
      <c r="E162" s="1">
        <v>0</v>
      </c>
      <c r="F162" s="1">
        <v>0</v>
      </c>
      <c r="G162" s="2">
        <f t="shared" si="0"/>
        <v>4930.6475399999999</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13818.61</v>
      </c>
      <c r="D165" s="1">
        <f>'PR-RAS'!E169</f>
        <v>11288.76</v>
      </c>
      <c r="E165" s="1">
        <v>0</v>
      </c>
      <c r="F165" s="1">
        <v>0</v>
      </c>
      <c r="G165" s="2">
        <f t="shared" si="0"/>
        <v>5968.9653200000012</v>
      </c>
      <c r="H165" s="2">
        <f t="shared" si="1"/>
        <v>0.62999999999919964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1159.05</v>
      </c>
      <c r="D166" s="1">
        <f>'PR-RAS'!E170</f>
        <v>627.07000000000005</v>
      </c>
      <c r="E166" s="1">
        <v>0</v>
      </c>
      <c r="F166" s="1">
        <v>0</v>
      </c>
      <c r="G166" s="2">
        <f t="shared" si="0"/>
        <v>398.17635000000001</v>
      </c>
      <c r="H166" s="2">
        <f t="shared" si="1"/>
        <v>0.12000000000000455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5531.04</v>
      </c>
      <c r="D167" s="1">
        <f>'PR-RAS'!E171</f>
        <v>6520.32</v>
      </c>
      <c r="E167" s="1">
        <v>0</v>
      </c>
      <c r="F167" s="1">
        <v>0</v>
      </c>
      <c r="G167" s="2">
        <f t="shared" si="0"/>
        <v>3082.8988800000002</v>
      </c>
      <c r="H167" s="2">
        <f t="shared" si="1"/>
        <v>0.35999999999967258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7128.52</v>
      </c>
      <c r="D168" s="1">
        <f>'PR-RAS'!E172</f>
        <v>4109.17</v>
      </c>
      <c r="E168" s="1">
        <v>0</v>
      </c>
      <c r="F168" s="1">
        <v>0</v>
      </c>
      <c r="G168" s="2">
        <f t="shared" si="0"/>
        <v>2562.9256200000004</v>
      </c>
      <c r="H168" s="2">
        <f t="shared" si="1"/>
        <v>0.6499999999996362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32.200000000000003</v>
      </c>
      <c r="E169" s="1">
        <v>0</v>
      </c>
      <c r="F169" s="1">
        <v>0</v>
      </c>
      <c r="G169" s="2">
        <f t="shared" si="0"/>
        <v>10.819200000000002</v>
      </c>
      <c r="H169" s="2">
        <f t="shared" si="1"/>
        <v>0.20000000000000284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1715.5900000000001</v>
      </c>
      <c r="D173" s="1">
        <f>'PR-RAS'!E177</f>
        <v>6376.49</v>
      </c>
      <c r="E173" s="1">
        <v>0</v>
      </c>
      <c r="F173" s="1">
        <v>0</v>
      </c>
      <c r="G173" s="2">
        <f t="shared" si="0"/>
        <v>2488.5940399999999</v>
      </c>
      <c r="H173" s="2">
        <f t="shared" si="1"/>
        <v>0.8999999999996362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48.75</v>
      </c>
      <c r="D174" s="1">
        <f>'PR-RAS'!E178</f>
        <v>495.54</v>
      </c>
      <c r="E174" s="1">
        <v>0</v>
      </c>
      <c r="F174" s="1">
        <v>0</v>
      </c>
      <c r="G174" s="2">
        <f t="shared" si="0"/>
        <v>179.89058999999997</v>
      </c>
      <c r="H174" s="2">
        <f t="shared" si="1"/>
        <v>0.70999999999997954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826.04</v>
      </c>
      <c r="D175" s="1">
        <f>'PR-RAS'!E179</f>
        <v>3970.13</v>
      </c>
      <c r="E175" s="1">
        <v>0</v>
      </c>
      <c r="F175" s="1">
        <v>0</v>
      </c>
      <c r="G175" s="2">
        <f t="shared" si="0"/>
        <v>1525.3361999999997</v>
      </c>
      <c r="H175" s="2">
        <f t="shared" si="1"/>
        <v>0.17000000000007276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123.95</v>
      </c>
      <c r="D177" s="1">
        <f>'PR-RAS'!E181</f>
        <v>720.75</v>
      </c>
      <c r="E177" s="1">
        <v>0</v>
      </c>
      <c r="F177" s="1">
        <v>0</v>
      </c>
      <c r="G177" s="2">
        <f t="shared" si="0"/>
        <v>275.51920000000001</v>
      </c>
      <c r="H177" s="2">
        <f t="shared" si="1"/>
        <v>0.29999999999999716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248.87</v>
      </c>
      <c r="D179" s="1">
        <f>'PR-RAS'!E183</f>
        <v>243.98</v>
      </c>
      <c r="E179" s="1">
        <v>0</v>
      </c>
      <c r="F179" s="1">
        <v>0</v>
      </c>
      <c r="G179" s="2">
        <f t="shared" si="0"/>
        <v>131.15573999999998</v>
      </c>
      <c r="H179" s="2">
        <f t="shared" si="1"/>
        <v>0.15000000000000568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467.98</v>
      </c>
      <c r="D181" s="1">
        <f>'PR-RAS'!E185</f>
        <v>946.09</v>
      </c>
      <c r="E181" s="1">
        <v>0</v>
      </c>
      <c r="F181" s="1">
        <v>0</v>
      </c>
      <c r="G181" s="2">
        <f t="shared" si="0"/>
        <v>424.82879999999994</v>
      </c>
      <c r="H181" s="2">
        <f t="shared" si="1"/>
        <v>0.11000000000001364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2317.46</v>
      </c>
      <c r="D184" s="1">
        <f>'PR-RAS'!E188</f>
        <v>493.14</v>
      </c>
      <c r="E184" s="1">
        <v>0</v>
      </c>
      <c r="F184" s="1">
        <v>0</v>
      </c>
      <c r="G184" s="2">
        <f t="shared" si="0"/>
        <v>604.58441999999991</v>
      </c>
      <c r="H184" s="2">
        <f t="shared" si="1"/>
        <v>0.60000000000002274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53.09</v>
      </c>
      <c r="E188" s="1">
        <v>0</v>
      </c>
      <c r="F188" s="1">
        <v>0</v>
      </c>
      <c r="G188" s="2">
        <f t="shared" si="0"/>
        <v>19.85566</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2317.46</v>
      </c>
      <c r="D191" s="1">
        <f>'PR-RAS'!E195</f>
        <v>440.05</v>
      </c>
      <c r="E191" s="1">
        <v>0</v>
      </c>
      <c r="F191" s="1">
        <v>0</v>
      </c>
      <c r="G191" s="2">
        <f t="shared" si="0"/>
        <v>607.53639999999996</v>
      </c>
      <c r="H191" s="2">
        <f t="shared" si="1"/>
        <v>0.51000000000004775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1.66</v>
      </c>
      <c r="D192" s="1">
        <f>'PR-RAS'!E196</f>
        <v>119.46</v>
      </c>
      <c r="E192" s="1">
        <v>0</v>
      </c>
      <c r="F192" s="1">
        <v>0</v>
      </c>
      <c r="G192" s="2">
        <f t="shared" si="0"/>
        <v>45.950779999999995</v>
      </c>
      <c r="H192" s="2">
        <f t="shared" si="1"/>
        <v>0.79999999999999383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1.66</v>
      </c>
      <c r="D206" s="1">
        <f>'PR-RAS'!E210</f>
        <v>119.46</v>
      </c>
      <c r="E206" s="1">
        <v>0</v>
      </c>
      <c r="F206" s="1">
        <v>0</v>
      </c>
      <c r="G206" s="2">
        <f t="shared" si="0"/>
        <v>49.318899999999992</v>
      </c>
      <c r="H206" s="2">
        <f t="shared" si="1"/>
        <v>0.79999999999999383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1.66</v>
      </c>
      <c r="D207" s="1">
        <f>'PR-RAS'!E211</f>
        <v>119.46</v>
      </c>
      <c r="E207" s="1">
        <v>0</v>
      </c>
      <c r="F207" s="1">
        <v>0</v>
      </c>
      <c r="G207" s="2">
        <f t="shared" si="0"/>
        <v>49.559479999999994</v>
      </c>
      <c r="H207" s="2">
        <f t="shared" si="1"/>
        <v>0.79999999999999383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184716.15000000002</v>
      </c>
      <c r="D285" s="1">
        <f>'PR-RAS'!E289</f>
        <v>213049.03999999998</v>
      </c>
      <c r="E285" s="1">
        <v>0</v>
      </c>
      <c r="F285" s="1">
        <v>0</v>
      </c>
      <c r="G285" s="2">
        <f t="shared" si="8"/>
        <v>173471.24131999997</v>
      </c>
      <c r="H285" s="2">
        <f t="shared" si="9"/>
        <v>0.19000000000232831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5256.3499999999767</v>
      </c>
      <c r="D286" s="1">
        <f>'PR-RAS'!E290</f>
        <v>11580.160000000033</v>
      </c>
      <c r="E286" s="1">
        <v>0</v>
      </c>
      <c r="F286" s="1">
        <v>0</v>
      </c>
      <c r="G286" s="2">
        <f t="shared" si="8"/>
        <v>8098.7509500000115</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2167.2399999999998</v>
      </c>
      <c r="D289" s="1">
        <f>'PR-RAS'!E293</f>
        <v>2701.68</v>
      </c>
      <c r="E289" s="1">
        <v>0</v>
      </c>
      <c r="F289" s="1">
        <v>0</v>
      </c>
      <c r="G289" s="2">
        <f t="shared" si="8"/>
        <v>2180.3327999999997</v>
      </c>
      <c r="H289" s="2">
        <f t="shared" si="9"/>
        <v>0.55999999999994543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921.73</v>
      </c>
      <c r="D345" s="1">
        <f>'PR-RAS'!E350</f>
        <v>0</v>
      </c>
      <c r="E345" s="1">
        <v>0</v>
      </c>
      <c r="F345" s="1">
        <v>0</v>
      </c>
      <c r="G345" s="2">
        <f t="shared" si="8"/>
        <v>317.07511999999997</v>
      </c>
      <c r="H345" s="2">
        <f t="shared" si="9"/>
        <v>0.26999999999998181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921.73</v>
      </c>
      <c r="D358" s="1">
        <f>'PR-RAS'!E363</f>
        <v>0</v>
      </c>
      <c r="E358" s="1">
        <v>0</v>
      </c>
      <c r="F358" s="1">
        <v>0</v>
      </c>
      <c r="G358" s="2">
        <f t="shared" si="8"/>
        <v>329.05761000000001</v>
      </c>
      <c r="H358" s="2">
        <f t="shared" si="9"/>
        <v>0.26999999999998181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921.73</v>
      </c>
      <c r="D364" s="1">
        <f>'PR-RAS'!E369</f>
        <v>0</v>
      </c>
      <c r="E364" s="1">
        <v>0</v>
      </c>
      <c r="F364" s="1">
        <v>0</v>
      </c>
      <c r="G364" s="2">
        <f t="shared" si="8"/>
        <v>334.58798999999999</v>
      </c>
      <c r="H364" s="2">
        <f t="shared" si="9"/>
        <v>0.26999999999998181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921.73</v>
      </c>
      <c r="D365" s="1">
        <f>'PR-RAS'!E370</f>
        <v>0</v>
      </c>
      <c r="E365" s="1">
        <v>0</v>
      </c>
      <c r="F365" s="1">
        <v>0</v>
      </c>
      <c r="G365" s="2">
        <f t="shared" si="8"/>
        <v>335.50972000000002</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921.73</v>
      </c>
      <c r="D403" s="1">
        <f>'PR-RAS'!E408</f>
        <v>0</v>
      </c>
      <c r="E403" s="1">
        <v>0</v>
      </c>
      <c r="F403" s="1">
        <v>0</v>
      </c>
      <c r="G403" s="2">
        <f t="shared" si="8"/>
        <v>370.53546000000006</v>
      </c>
      <c r="H403" s="2">
        <f t="shared" si="9"/>
        <v>0.26999999999998181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189972.5</v>
      </c>
      <c r="D407" s="1">
        <f>'PR-RAS'!E412</f>
        <v>224629.2</v>
      </c>
      <c r="E407" s="1">
        <v>0</v>
      </c>
      <c r="F407" s="1">
        <v>0</v>
      </c>
      <c r="G407" s="2">
        <f t="shared" si="8"/>
        <v>259527.74540000001</v>
      </c>
      <c r="H407" s="2">
        <f t="shared" si="9"/>
        <v>0.70000000001164153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185637.88000000003</v>
      </c>
      <c r="D408" s="1">
        <f>'PR-RAS'!E413</f>
        <v>213049.03999999998</v>
      </c>
      <c r="E408" s="1">
        <v>0</v>
      </c>
      <c r="F408" s="1">
        <v>0</v>
      </c>
      <c r="G408" s="2">
        <f t="shared" si="8"/>
        <v>248976.53571999996</v>
      </c>
      <c r="H408" s="2">
        <f t="shared" si="9"/>
        <v>0.1599999999452848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4334.6199999999662</v>
      </c>
      <c r="D409" s="1">
        <f>'PR-RAS'!E414</f>
        <v>11580.160000000033</v>
      </c>
      <c r="E409" s="1">
        <v>0</v>
      </c>
      <c r="F409" s="1">
        <v>0</v>
      </c>
      <c r="G409" s="2">
        <f t="shared" si="8"/>
        <v>11217.935520000012</v>
      </c>
      <c r="H409" s="2">
        <f t="shared" si="9"/>
        <v>0.54000000006635673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2167.2399999999998</v>
      </c>
      <c r="D412" s="1">
        <f>'PR-RAS'!E417</f>
        <v>2701.68</v>
      </c>
      <c r="E412" s="1">
        <v>0</v>
      </c>
      <c r="F412" s="1">
        <v>0</v>
      </c>
      <c r="G412" s="2">
        <f t="shared" si="8"/>
        <v>3111.5165999999995</v>
      </c>
      <c r="H412" s="2">
        <f t="shared" si="9"/>
        <v>0.55999999999994543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189972.5</v>
      </c>
      <c r="D633" s="1">
        <f>'PR-RAS'!E639</f>
        <v>224629.2</v>
      </c>
      <c r="E633" s="1">
        <v>0</v>
      </c>
      <c r="F633" s="1">
        <v>0</v>
      </c>
      <c r="G633" s="2">
        <f t="shared" si="10"/>
        <v>403993.92879999999</v>
      </c>
      <c r="H633" s="2">
        <f t="shared" si="11"/>
        <v>0.70000000001164153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185637.88000000003</v>
      </c>
      <c r="D634" s="1">
        <f>'PR-RAS'!E640</f>
        <v>213049.03999999998</v>
      </c>
      <c r="E634" s="1">
        <v>0</v>
      </c>
      <c r="F634" s="1">
        <v>0</v>
      </c>
      <c r="G634" s="2">
        <f t="shared" si="10"/>
        <v>387228.86267999996</v>
      </c>
      <c r="H634" s="2">
        <f t="shared" si="11"/>
        <v>0.1599999999452848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4334.6199999999662</v>
      </c>
      <c r="D635" s="1">
        <f>'PR-RAS'!E641</f>
        <v>11580.160000000033</v>
      </c>
      <c r="E635" s="1">
        <v>0</v>
      </c>
      <c r="F635" s="1">
        <v>0</v>
      </c>
      <c r="G635" s="2">
        <f t="shared" si="10"/>
        <v>17431.79196000002</v>
      </c>
      <c r="H635" s="2">
        <f t="shared" si="11"/>
        <v>0.54000000006635673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2167.2399999999998</v>
      </c>
      <c r="D638" s="1">
        <f>'PR-RAS'!E644</f>
        <v>2701.68</v>
      </c>
      <c r="E638" s="1">
        <v>0</v>
      </c>
      <c r="F638" s="1">
        <v>0</v>
      </c>
      <c r="G638" s="2">
        <f t="shared" si="10"/>
        <v>4822.4722000000002</v>
      </c>
      <c r="H638" s="2">
        <f t="shared" si="11"/>
        <v>0.55999999999994543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2167.3799999999665</v>
      </c>
      <c r="D639" s="1">
        <f>'PR-RAS'!E645</f>
        <v>8878.4800000000323</v>
      </c>
      <c r="E639" s="1">
        <v>0</v>
      </c>
      <c r="F639" s="1">
        <v>0</v>
      </c>
      <c r="G639" s="2">
        <f t="shared" si="10"/>
        <v>12711.728920000021</v>
      </c>
      <c r="H639" s="2">
        <f t="shared" si="11"/>
        <v>0.85999999999876309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52923</v>
      </c>
      <c r="D641" s="1">
        <f>'PR-RAS'!E647</f>
        <v>73445.8</v>
      </c>
      <c r="E641" s="1">
        <v>0</v>
      </c>
      <c r="F641" s="1">
        <v>0</v>
      </c>
      <c r="G641" s="2">
        <f t="shared" si="10"/>
        <v>127881.34400000001</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6.7</v>
      </c>
      <c r="D643" s="1">
        <f>'PR-RAS'!E650</f>
        <v>0</v>
      </c>
      <c r="E643" s="1">
        <v>0</v>
      </c>
      <c r="F643" s="1">
        <v>0</v>
      </c>
      <c r="G643" s="2">
        <f t="shared" si="10"/>
        <v>4.3014000000000001</v>
      </c>
      <c r="H643" s="2">
        <f t="shared" si="11"/>
        <v>0.29999999999999982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6.7</v>
      </c>
      <c r="D644" s="1">
        <f>'PR-RAS'!E651</f>
        <v>0</v>
      </c>
      <c r="E644" s="1">
        <v>0</v>
      </c>
      <c r="F644" s="1">
        <v>0</v>
      </c>
      <c r="G644" s="2">
        <f t="shared" si="10"/>
        <v>4.3081000000000005</v>
      </c>
      <c r="H644" s="2">
        <f t="shared" si="11"/>
        <v>0.29999999999999982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42</v>
      </c>
      <c r="D647" s="1">
        <f>'PR-RAS'!E654</f>
        <v>38</v>
      </c>
      <c r="E647" s="1">
        <v>0</v>
      </c>
      <c r="F647" s="1">
        <v>0</v>
      </c>
      <c r="G647" s="2">
        <f t="shared" si="10"/>
        <v>76.228000000000009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165137.9</v>
      </c>
      <c r="D668" s="1">
        <f>'PR-RAS'!E675</f>
        <v>193754.53</v>
      </c>
      <c r="E668" s="1">
        <v>0</v>
      </c>
      <c r="F668" s="1">
        <v>0</v>
      </c>
      <c r="G668" s="2">
        <f t="shared" si="10"/>
        <v>368615.52231999999</v>
      </c>
      <c r="H668" s="2">
        <f t="shared" si="11"/>
        <v>0.57000000000698492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562.09</v>
      </c>
      <c r="D669" s="1">
        <f>'PR-RAS'!E676</f>
        <v>0</v>
      </c>
      <c r="E669" s="1">
        <v>0</v>
      </c>
      <c r="F669" s="1">
        <v>0</v>
      </c>
      <c r="G669" s="2">
        <f t="shared" si="10"/>
        <v>375.47612000000004</v>
      </c>
      <c r="H669" s="2">
        <f t="shared" si="11"/>
        <v>9.0000000000031832E-2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3163.23</v>
      </c>
      <c r="D688" s="1">
        <f>'PR-RAS'!E695</f>
        <v>3487.16</v>
      </c>
      <c r="E688" s="1">
        <v>0</v>
      </c>
      <c r="F688" s="1">
        <v>0</v>
      </c>
      <c r="G688" s="2">
        <f t="shared" si="10"/>
        <v>6964.4968500000004</v>
      </c>
      <c r="H688" s="2">
        <f t="shared" si="11"/>
        <v>0.38999999999987267</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3916.67</v>
      </c>
      <c r="D703" s="1">
        <f>'PR-RAS'!E710</f>
        <v>7261.8</v>
      </c>
      <c r="E703" s="1">
        <v>0</v>
      </c>
      <c r="F703" s="1">
        <v>0</v>
      </c>
      <c r="G703" s="2">
        <f t="shared" si="10"/>
        <v>12945.06954</v>
      </c>
      <c r="H703" s="2">
        <f t="shared" si="11"/>
        <v>0.52999999999974534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956.07</v>
      </c>
      <c r="D710" s="1">
        <f>'PR-RAS'!E717</f>
        <v>0</v>
      </c>
      <c r="E710" s="1">
        <v>0</v>
      </c>
      <c r="F710" s="1">
        <v>0</v>
      </c>
      <c r="G710" s="2">
        <f t="shared" si="10"/>
        <v>677.85362999999995</v>
      </c>
      <c r="H710" s="2">
        <f t="shared" si="11"/>
        <v>7.0000000000050022E-2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10567.68</v>
      </c>
      <c r="D711" s="1">
        <f>'PR-RAS'!E718</f>
        <v>10028.73</v>
      </c>
      <c r="E711" s="1">
        <v>0</v>
      </c>
      <c r="F711" s="1">
        <v>0</v>
      </c>
      <c r="G711" s="2">
        <f t="shared" si="10"/>
        <v>21743.849399999999</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9667</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189972.5</v>
      </c>
      <c r="I16" s="170">
        <f>'PR-RAS'!E6</f>
        <v>224629.2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184716.15000000002</v>
      </c>
      <c r="I17" s="170">
        <f>'PR-RAS'!E151</f>
        <v>213049.03999999998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2167.3799999999665</v>
      </c>
      <c r="I18" s="170">
        <f>'PR-RAS'!E645</f>
        <v>8878.4800000000323</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A720" sqref="A72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189972.5</v>
      </c>
      <c r="E6" s="51">
        <f>E7+E44+E50+E82+E106+E124+E133+E139</f>
        <v>224629.2</v>
      </c>
      <c r="F6" s="52">
        <f t="shared" ref="F6:F131" si="0">IF(D6&lt;&gt;0,IF(E6/D6&gt;=100,"&gt;&gt;100",E6/D6*100),"-")</f>
        <v>118.24300885654505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168863.22</v>
      </c>
      <c r="E50" s="51">
        <f>E51+E54+E59+E62+E65+E68+E71+E74+E77</f>
        <v>197241.69</v>
      </c>
      <c r="F50" s="52">
        <f t="shared" si="0"/>
        <v>116.80559567678503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165699.99</v>
      </c>
      <c r="E68" s="51">
        <f t="shared" si="15"/>
        <v>193754.53</v>
      </c>
      <c r="F68" s="52">
        <f t="shared" si="0"/>
        <v>116.93092437724349</v>
      </c>
    </row>
    <row r="69" spans="1:6" ht="12.75" customHeight="1" x14ac:dyDescent="0.2">
      <c r="A69" s="53" t="s">
        <v>184</v>
      </c>
      <c r="B69" s="85" t="s">
        <v>185</v>
      </c>
      <c r="C69" s="50" t="s">
        <v>184</v>
      </c>
      <c r="D69" s="242">
        <v>165699.99</v>
      </c>
      <c r="E69" s="242">
        <v>193754.53</v>
      </c>
      <c r="F69" s="52">
        <f t="shared" si="0"/>
        <v>116.93092437724349</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3163.23</v>
      </c>
      <c r="E74" s="51">
        <f t="shared" si="17"/>
        <v>3487.16</v>
      </c>
      <c r="F74" s="52">
        <f t="shared" si="0"/>
        <v>110.24048203892856</v>
      </c>
    </row>
    <row r="75" spans="1:6" ht="12.75" customHeight="1" x14ac:dyDescent="0.2">
      <c r="A75" s="53" t="s">
        <v>196</v>
      </c>
      <c r="B75" s="85" t="s">
        <v>197</v>
      </c>
      <c r="C75" s="50" t="s">
        <v>196</v>
      </c>
      <c r="D75" s="242">
        <v>3163.23</v>
      </c>
      <c r="E75" s="242">
        <v>3487.16</v>
      </c>
      <c r="F75" s="52">
        <f t="shared" si="0"/>
        <v>110.24048203892856</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8194.41</v>
      </c>
      <c r="E106" s="51">
        <f t="shared" si="23"/>
        <v>10181.07</v>
      </c>
      <c r="F106" s="52">
        <f t="shared" si="0"/>
        <v>124.24408834803238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8194.41</v>
      </c>
      <c r="E112" s="51">
        <f t="shared" si="25"/>
        <v>10181.07</v>
      </c>
      <c r="F112" s="52">
        <f t="shared" si="0"/>
        <v>124.24408834803238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8194.41</v>
      </c>
      <c r="E117" s="242">
        <v>10181.07</v>
      </c>
      <c r="F117" s="52">
        <f t="shared" si="0"/>
        <v>124.24408834803238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12914.87</v>
      </c>
      <c r="E133" s="51">
        <f t="shared" si="30"/>
        <v>17206.439999999999</v>
      </c>
      <c r="F133" s="52">
        <f t="shared" ref="F133:F223" si="31">IF(D133&lt;&gt;0,IF(E133/D133&gt;=100,"&gt;&gt;100",E133/D133*100),"-")</f>
        <v>133.22968020584022</v>
      </c>
    </row>
    <row r="134" spans="1:6" ht="22.8" x14ac:dyDescent="0.2">
      <c r="A134" s="53">
        <v>671</v>
      </c>
      <c r="B134" s="232" t="s">
        <v>314</v>
      </c>
      <c r="C134" s="50" t="s">
        <v>315</v>
      </c>
      <c r="D134" s="51">
        <f t="shared" ref="D134:E134" si="32">SUM(D135:D137)</f>
        <v>12914.87</v>
      </c>
      <c r="E134" s="51">
        <f t="shared" si="32"/>
        <v>17206.439999999999</v>
      </c>
      <c r="F134" s="52">
        <f t="shared" si="31"/>
        <v>133.22968020584022</v>
      </c>
    </row>
    <row r="135" spans="1:6" ht="12.75" customHeight="1" x14ac:dyDescent="0.2">
      <c r="A135" s="53">
        <v>6711</v>
      </c>
      <c r="B135" s="85" t="s">
        <v>316</v>
      </c>
      <c r="C135" s="50" t="s">
        <v>317</v>
      </c>
      <c r="D135" s="242">
        <v>12914.87</v>
      </c>
      <c r="E135" s="242">
        <v>17206.439999999999</v>
      </c>
      <c r="F135" s="52">
        <f t="shared" si="31"/>
        <v>133.22968020584022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184716.15000000002</v>
      </c>
      <c r="E151" s="51">
        <f t="shared" si="35"/>
        <v>213049.03999999998</v>
      </c>
      <c r="F151" s="52">
        <f t="shared" si="31"/>
        <v>115.33861007822</v>
      </c>
    </row>
    <row r="152" spans="1:6" ht="12.75" customHeight="1" x14ac:dyDescent="0.2">
      <c r="A152" s="53">
        <v>31</v>
      </c>
      <c r="B152" s="85" t="s">
        <v>349</v>
      </c>
      <c r="C152" s="50" t="s">
        <v>35</v>
      </c>
      <c r="D152" s="51">
        <f t="shared" ref="D152:E152" si="36">D153+D158+D159</f>
        <v>156295.15000000002</v>
      </c>
      <c r="E152" s="51">
        <f t="shared" si="36"/>
        <v>184512.96</v>
      </c>
      <c r="F152" s="52">
        <f t="shared" si="31"/>
        <v>118.05418146372422</v>
      </c>
    </row>
    <row r="153" spans="1:6" ht="12.75" customHeight="1" x14ac:dyDescent="0.2">
      <c r="A153" s="53">
        <v>311</v>
      </c>
      <c r="B153" s="85" t="s">
        <v>350</v>
      </c>
      <c r="C153" s="50" t="s">
        <v>351</v>
      </c>
      <c r="D153" s="51">
        <f t="shared" ref="D153:E153" si="37">SUM(D154:D157)</f>
        <v>132977.89000000001</v>
      </c>
      <c r="E153" s="51">
        <f t="shared" si="37"/>
        <v>155030.04999999999</v>
      </c>
      <c r="F153" s="52">
        <f t="shared" si="31"/>
        <v>116.58332825103479</v>
      </c>
    </row>
    <row r="154" spans="1:6" ht="12.75" customHeight="1" x14ac:dyDescent="0.2">
      <c r="A154" s="53">
        <v>3111</v>
      </c>
      <c r="B154" s="85" t="s">
        <v>352</v>
      </c>
      <c r="C154" s="50" t="s">
        <v>353</v>
      </c>
      <c r="D154" s="242">
        <v>132977.89000000001</v>
      </c>
      <c r="E154" s="242">
        <v>155030.04999999999</v>
      </c>
      <c r="F154" s="52">
        <f t="shared" si="31"/>
        <v>116.58332825103479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1375.88</v>
      </c>
      <c r="E158" s="242">
        <v>3936</v>
      </c>
      <c r="F158" s="52">
        <f t="shared" si="31"/>
        <v>286.07145972032441</v>
      </c>
    </row>
    <row r="159" spans="1:6" ht="12.75" customHeight="1" x14ac:dyDescent="0.2">
      <c r="A159" s="53">
        <v>313</v>
      </c>
      <c r="B159" s="85" t="s">
        <v>362</v>
      </c>
      <c r="C159" s="50" t="s">
        <v>363</v>
      </c>
      <c r="D159" s="51">
        <f t="shared" ref="D159:E159" si="38">SUM(D160:D162)</f>
        <v>21941.38</v>
      </c>
      <c r="E159" s="51">
        <f t="shared" si="38"/>
        <v>25546.91</v>
      </c>
      <c r="F159" s="52">
        <f t="shared" si="31"/>
        <v>116.43255802506496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21941.38</v>
      </c>
      <c r="E161" s="242">
        <v>25546.91</v>
      </c>
      <c r="F161" s="52">
        <f t="shared" si="31"/>
        <v>116.43255802506496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28419.34</v>
      </c>
      <c r="E163" s="51">
        <f t="shared" si="39"/>
        <v>28416.619999999995</v>
      </c>
      <c r="F163" s="52">
        <f t="shared" si="31"/>
        <v>99.990429052891429</v>
      </c>
    </row>
    <row r="164" spans="1:6" ht="12.75" customHeight="1" x14ac:dyDescent="0.2">
      <c r="A164" s="53">
        <v>321</v>
      </c>
      <c r="B164" s="85" t="s">
        <v>371</v>
      </c>
      <c r="C164" s="50" t="s">
        <v>372</v>
      </c>
      <c r="D164" s="51">
        <f t="shared" ref="D164:E164" si="40">SUM(D165:D168)</f>
        <v>10567.68</v>
      </c>
      <c r="E164" s="51">
        <f t="shared" si="40"/>
        <v>10258.23</v>
      </c>
      <c r="F164" s="52">
        <f t="shared" si="31"/>
        <v>97.071731922238371</v>
      </c>
    </row>
    <row r="165" spans="1:6" ht="12.75" customHeight="1" x14ac:dyDescent="0.2">
      <c r="A165" s="53">
        <v>3211</v>
      </c>
      <c r="B165" s="85" t="s">
        <v>373</v>
      </c>
      <c r="C165" s="50" t="s">
        <v>374</v>
      </c>
      <c r="D165" s="242">
        <v>0</v>
      </c>
      <c r="E165" s="242">
        <v>229.5</v>
      </c>
      <c r="F165" s="52" t="str">
        <f t="shared" si="31"/>
        <v>-</v>
      </c>
    </row>
    <row r="166" spans="1:6" ht="12.75" customHeight="1" x14ac:dyDescent="0.2">
      <c r="A166" s="53">
        <v>3212</v>
      </c>
      <c r="B166" s="85" t="s">
        <v>375</v>
      </c>
      <c r="C166" s="50" t="s">
        <v>376</v>
      </c>
      <c r="D166" s="242">
        <v>10567.68</v>
      </c>
      <c r="E166" s="242">
        <v>10028.73</v>
      </c>
      <c r="F166" s="52">
        <f t="shared" si="31"/>
        <v>94.900015897529073</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13818.61</v>
      </c>
      <c r="E169" s="51">
        <f t="shared" si="41"/>
        <v>11288.76</v>
      </c>
      <c r="F169" s="52">
        <f t="shared" si="31"/>
        <v>81.692442293399978</v>
      </c>
    </row>
    <row r="170" spans="1:6" ht="12.75" customHeight="1" x14ac:dyDescent="0.2">
      <c r="A170" s="53">
        <v>3221</v>
      </c>
      <c r="B170" s="85" t="s">
        <v>383</v>
      </c>
      <c r="C170" s="50" t="s">
        <v>384</v>
      </c>
      <c r="D170" s="242">
        <v>1159.05</v>
      </c>
      <c r="E170" s="242">
        <v>627.07000000000005</v>
      </c>
      <c r="F170" s="52">
        <f t="shared" si="31"/>
        <v>54.102066347439717</v>
      </c>
    </row>
    <row r="171" spans="1:6" ht="12.75" customHeight="1" x14ac:dyDescent="0.2">
      <c r="A171" s="53">
        <v>3222</v>
      </c>
      <c r="B171" s="85" t="s">
        <v>385</v>
      </c>
      <c r="C171" s="50" t="s">
        <v>386</v>
      </c>
      <c r="D171" s="242">
        <v>5531.04</v>
      </c>
      <c r="E171" s="242">
        <v>6520.32</v>
      </c>
      <c r="F171" s="52">
        <f t="shared" si="31"/>
        <v>117.8859671960427</v>
      </c>
    </row>
    <row r="172" spans="1:6" ht="12.75" customHeight="1" x14ac:dyDescent="0.2">
      <c r="A172" s="53">
        <v>3223</v>
      </c>
      <c r="B172" s="85" t="s">
        <v>387</v>
      </c>
      <c r="C172" s="50" t="s">
        <v>388</v>
      </c>
      <c r="D172" s="242">
        <v>7128.52</v>
      </c>
      <c r="E172" s="242">
        <v>4109.17</v>
      </c>
      <c r="F172" s="52">
        <f t="shared" si="31"/>
        <v>57.644083203806673</v>
      </c>
    </row>
    <row r="173" spans="1:6" ht="12.75" customHeight="1" x14ac:dyDescent="0.2">
      <c r="A173" s="53">
        <v>3224</v>
      </c>
      <c r="B173" s="85" t="s">
        <v>389</v>
      </c>
      <c r="C173" s="50" t="s">
        <v>390</v>
      </c>
      <c r="D173" s="242">
        <v>0</v>
      </c>
      <c r="E173" s="242">
        <v>32.200000000000003</v>
      </c>
      <c r="F173" s="52" t="str">
        <f t="shared" si="31"/>
        <v>-</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1715.5900000000001</v>
      </c>
      <c r="E177" s="51">
        <f t="shared" si="42"/>
        <v>6376.49</v>
      </c>
      <c r="F177" s="52">
        <f t="shared" si="31"/>
        <v>371.6791307946537</v>
      </c>
    </row>
    <row r="178" spans="1:6" ht="12.75" customHeight="1" x14ac:dyDescent="0.2">
      <c r="A178" s="53">
        <v>3231</v>
      </c>
      <c r="B178" s="85" t="s">
        <v>399</v>
      </c>
      <c r="C178" s="50" t="s">
        <v>400</v>
      </c>
      <c r="D178" s="242">
        <v>48.75</v>
      </c>
      <c r="E178" s="242">
        <v>495.54</v>
      </c>
      <c r="F178" s="52">
        <f t="shared" si="31"/>
        <v>1016.4923076923078</v>
      </c>
    </row>
    <row r="179" spans="1:6" ht="12.75" customHeight="1" x14ac:dyDescent="0.2">
      <c r="A179" s="53">
        <v>3232</v>
      </c>
      <c r="B179" s="85" t="s">
        <v>401</v>
      </c>
      <c r="C179" s="50" t="s">
        <v>402</v>
      </c>
      <c r="D179" s="242">
        <v>826.04</v>
      </c>
      <c r="E179" s="242">
        <v>3970.13</v>
      </c>
      <c r="F179" s="52">
        <f t="shared" si="31"/>
        <v>480.62200377705688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123.95</v>
      </c>
      <c r="E181" s="242">
        <v>720.75</v>
      </c>
      <c r="F181" s="52">
        <f t="shared" si="31"/>
        <v>581.48446954417102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248.87</v>
      </c>
      <c r="E183" s="242">
        <v>243.98</v>
      </c>
      <c r="F183" s="52">
        <f t="shared" si="31"/>
        <v>98.035118736689824</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467.98</v>
      </c>
      <c r="E185" s="242">
        <v>946.09</v>
      </c>
      <c r="F185" s="52">
        <f t="shared" si="31"/>
        <v>202.16462241976151</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2317.46</v>
      </c>
      <c r="E188" s="51">
        <f t="shared" si="43"/>
        <v>493.14</v>
      </c>
      <c r="F188" s="52">
        <f t="shared" si="31"/>
        <v>21.279331682100231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v>53.09</v>
      </c>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2317.46</v>
      </c>
      <c r="E195" s="242">
        <v>440.05</v>
      </c>
      <c r="F195" s="52">
        <f t="shared" si="31"/>
        <v>18.988461505268699</v>
      </c>
    </row>
    <row r="196" spans="1:6" ht="12.75" customHeight="1" x14ac:dyDescent="0.2">
      <c r="A196" s="53">
        <v>34</v>
      </c>
      <c r="B196" s="232" t="s">
        <v>435</v>
      </c>
      <c r="C196" s="50" t="s">
        <v>436</v>
      </c>
      <c r="D196" s="51">
        <f t="shared" ref="D196:E196" si="44">D197+D202+D210</f>
        <v>1.66</v>
      </c>
      <c r="E196" s="51">
        <f t="shared" si="44"/>
        <v>119.46</v>
      </c>
      <c r="F196" s="52">
        <f t="shared" si="31"/>
        <v>7196.3855421686749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1.66</v>
      </c>
      <c r="E210" s="51">
        <f t="shared" si="47"/>
        <v>119.46</v>
      </c>
      <c r="F210" s="52">
        <f t="shared" si="31"/>
        <v>7196.3855421686749</v>
      </c>
    </row>
    <row r="211" spans="1:6" ht="12.75" customHeight="1" x14ac:dyDescent="0.2">
      <c r="A211" s="53">
        <v>3431</v>
      </c>
      <c r="B211" s="232" t="s">
        <v>465</v>
      </c>
      <c r="C211" s="50" t="s">
        <v>466</v>
      </c>
      <c r="D211" s="242">
        <v>1.66</v>
      </c>
      <c r="E211" s="242">
        <v>119.46</v>
      </c>
      <c r="F211" s="52">
        <f t="shared" si="31"/>
        <v>7196.3855421686749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184716.15000000002</v>
      </c>
      <c r="E289" s="51">
        <f t="shared" si="79"/>
        <v>213049.03999999998</v>
      </c>
      <c r="F289" s="52">
        <f t="shared" si="76"/>
        <v>115.33861007822</v>
      </c>
    </row>
    <row r="290" spans="1:6" ht="12.75" customHeight="1" x14ac:dyDescent="0.2">
      <c r="A290" s="53" t="s">
        <v>608</v>
      </c>
      <c r="B290" s="85" t="s">
        <v>619</v>
      </c>
      <c r="C290" s="50" t="s">
        <v>620</v>
      </c>
      <c r="D290" s="51">
        <f>IF(D6&gt;=D289,D6-D289,0)</f>
        <v>5256.3499999999767</v>
      </c>
      <c r="E290" s="51">
        <f>IF(E6&gt;=E289,E6-E289,0)</f>
        <v>11580.160000000033</v>
      </c>
      <c r="F290" s="52">
        <f t="shared" si="76"/>
        <v>220.30800840887846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2167.2399999999998</v>
      </c>
      <c r="E293" s="242">
        <v>2701.68</v>
      </c>
      <c r="F293" s="52">
        <f t="shared" si="76"/>
        <v>124.65993613997529</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921.73</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921.73</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921.73</v>
      </c>
      <c r="E369" s="51">
        <f t="shared" si="101"/>
        <v>0</v>
      </c>
      <c r="F369" s="52">
        <f t="shared" si="81"/>
        <v>0</v>
      </c>
    </row>
    <row r="370" spans="1:6" ht="12.75" customHeight="1" x14ac:dyDescent="0.2">
      <c r="A370" s="53">
        <v>4221</v>
      </c>
      <c r="B370" s="85" t="s">
        <v>674</v>
      </c>
      <c r="C370" s="50" t="s">
        <v>766</v>
      </c>
      <c r="D370" s="242">
        <v>921.73</v>
      </c>
      <c r="E370" s="242">
        <v>0</v>
      </c>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921.73</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189972.5</v>
      </c>
      <c r="E412" s="51">
        <f>E6+E298</f>
        <v>224629.2</v>
      </c>
      <c r="F412" s="52">
        <f t="shared" si="81"/>
        <v>118.24300885654505</v>
      </c>
    </row>
    <row r="413" spans="1:6" ht="12.75" customHeight="1" x14ac:dyDescent="0.2">
      <c r="A413" s="53" t="s">
        <v>608</v>
      </c>
      <c r="B413" s="85" t="s">
        <v>831</v>
      </c>
      <c r="C413" s="50" t="s">
        <v>832</v>
      </c>
      <c r="D413" s="51">
        <f t="shared" ref="D413:E413" si="112">D289+D350</f>
        <v>185637.88000000003</v>
      </c>
      <c r="E413" s="51">
        <f t="shared" si="112"/>
        <v>213049.03999999998</v>
      </c>
      <c r="F413" s="52">
        <f t="shared" si="81"/>
        <v>114.76593031551532</v>
      </c>
    </row>
    <row r="414" spans="1:6" ht="12.75" customHeight="1" x14ac:dyDescent="0.2">
      <c r="A414" s="53" t="s">
        <v>608</v>
      </c>
      <c r="B414" s="85" t="s">
        <v>833</v>
      </c>
      <c r="C414" s="50" t="s">
        <v>834</v>
      </c>
      <c r="D414" s="51">
        <f t="shared" ref="D414:E414" si="113">IF(D412&gt;=D413,D412-D413,0)</f>
        <v>4334.6199999999662</v>
      </c>
      <c r="E414" s="51">
        <f t="shared" si="113"/>
        <v>11580.160000000033</v>
      </c>
      <c r="F414" s="52">
        <f t="shared" si="81"/>
        <v>267.15513701316661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2167.2399999999998</v>
      </c>
      <c r="E417" s="51">
        <f t="shared" si="116"/>
        <v>2701.68</v>
      </c>
      <c r="F417" s="52">
        <f t="shared" si="81"/>
        <v>124.65993613997529</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189972.5</v>
      </c>
      <c r="E639" s="51">
        <f t="shared" si="180"/>
        <v>224629.2</v>
      </c>
      <c r="F639" s="52">
        <f t="shared" si="119"/>
        <v>118.24300885654505</v>
      </c>
    </row>
    <row r="640" spans="1:6" ht="12.75" customHeight="1" x14ac:dyDescent="0.2">
      <c r="A640" s="53" t="s">
        <v>608</v>
      </c>
      <c r="B640" s="85" t="s">
        <v>1277</v>
      </c>
      <c r="C640" s="50" t="s">
        <v>1278</v>
      </c>
      <c r="D640" s="51">
        <f t="shared" ref="D640:E640" si="181">D413+D528</f>
        <v>185637.88000000003</v>
      </c>
      <c r="E640" s="51">
        <f t="shared" si="181"/>
        <v>213049.03999999998</v>
      </c>
      <c r="F640" s="52">
        <f t="shared" si="119"/>
        <v>114.76593031551532</v>
      </c>
    </row>
    <row r="641" spans="1:6" ht="12.75" customHeight="1" x14ac:dyDescent="0.2">
      <c r="A641" s="53" t="s">
        <v>608</v>
      </c>
      <c r="B641" s="85" t="s">
        <v>1279</v>
      </c>
      <c r="C641" s="50" t="s">
        <v>1280</v>
      </c>
      <c r="D641" s="51">
        <f t="shared" ref="D641:E641" si="182">IF(D639&gt;=D640,D639-D640,0)</f>
        <v>4334.6199999999662</v>
      </c>
      <c r="E641" s="51">
        <f t="shared" si="182"/>
        <v>11580.160000000033</v>
      </c>
      <c r="F641" s="52">
        <f t="shared" si="119"/>
        <v>267.15513701316661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2167.2399999999998</v>
      </c>
      <c r="E644" s="51">
        <f t="shared" si="185"/>
        <v>2701.68</v>
      </c>
      <c r="F644" s="52">
        <f t="shared" si="119"/>
        <v>124.65993613997529</v>
      </c>
    </row>
    <row r="645" spans="1:6" ht="22.8" x14ac:dyDescent="0.2">
      <c r="A645" s="53" t="s">
        <v>608</v>
      </c>
      <c r="B645" s="85" t="s">
        <v>1287</v>
      </c>
      <c r="C645" s="50" t="s">
        <v>1288</v>
      </c>
      <c r="D645" s="51">
        <f t="shared" ref="D645:E645" si="186">IF(D641+D643-D642-D644&gt;=0,D641+D643-D642-D644,0)</f>
        <v>2167.3799999999665</v>
      </c>
      <c r="E645" s="51">
        <f t="shared" si="186"/>
        <v>8878.4800000000323</v>
      </c>
      <c r="F645" s="52">
        <f t="shared" si="119"/>
        <v>409.64113353450574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52923</v>
      </c>
      <c r="E647" s="243">
        <v>73445.8</v>
      </c>
      <c r="F647" s="57">
        <f t="shared" si="119"/>
        <v>138.77860287587629</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6.7</v>
      </c>
      <c r="E650" s="242">
        <v>0</v>
      </c>
      <c r="F650" s="52">
        <f t="shared" si="188"/>
        <v>0</v>
      </c>
    </row>
    <row r="651" spans="1:6" ht="12.75" customHeight="1" x14ac:dyDescent="0.2">
      <c r="A651" s="53" t="s">
        <v>1298</v>
      </c>
      <c r="B651" s="85" t="s">
        <v>1299</v>
      </c>
      <c r="C651" s="50" t="s">
        <v>1298</v>
      </c>
      <c r="D651" s="242">
        <v>6.7</v>
      </c>
      <c r="E651" s="242">
        <v>0</v>
      </c>
      <c r="F651" s="52">
        <f t="shared" si="188"/>
        <v>0</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42</v>
      </c>
      <c r="E654" s="262">
        <v>38</v>
      </c>
      <c r="F654" s="52">
        <f t="shared" si="188"/>
        <v>90.476190476190482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38</v>
      </c>
      <c r="E656" s="262">
        <v>38</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165137.9</v>
      </c>
      <c r="E675" s="242">
        <v>193754.53</v>
      </c>
      <c r="F675" s="52">
        <f t="shared" si="188"/>
        <v>117.32892933723875</v>
      </c>
    </row>
    <row r="676" spans="1:6" ht="22.8" x14ac:dyDescent="0.2">
      <c r="A676" s="53">
        <v>63613</v>
      </c>
      <c r="B676" s="232" t="s">
        <v>1349</v>
      </c>
      <c r="C676" s="50" t="s">
        <v>1350</v>
      </c>
      <c r="D676" s="242">
        <v>562.09</v>
      </c>
      <c r="E676" s="242">
        <v>0</v>
      </c>
      <c r="F676" s="52">
        <f t="shared" si="188"/>
        <v>0</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3163.23</v>
      </c>
      <c r="E695" s="242">
        <v>3487.16</v>
      </c>
      <c r="F695" s="52">
        <f t="shared" si="188"/>
        <v>110.24048203892856</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3916.67</v>
      </c>
      <c r="E710" s="242">
        <v>7261.8</v>
      </c>
      <c r="F710" s="52">
        <f t="shared" si="188"/>
        <v>185.40750178084954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956.07</v>
      </c>
      <c r="E717" s="242">
        <v>0</v>
      </c>
      <c r="F717" s="52">
        <f t="shared" si="188"/>
        <v>0</v>
      </c>
    </row>
    <row r="718" spans="1:6" ht="12.75" customHeight="1" x14ac:dyDescent="0.2">
      <c r="A718" s="53">
        <v>32121</v>
      </c>
      <c r="B718" s="85" t="s">
        <v>1415</v>
      </c>
      <c r="C718" s="50" t="s">
        <v>1416</v>
      </c>
      <c r="D718" s="242">
        <v>10567.68</v>
      </c>
      <c r="E718" s="242">
        <v>10028.73</v>
      </c>
      <c r="F718" s="52">
        <f t="shared" si="188"/>
        <v>94.900015897529073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c r="C1" s="299" t="s">
        <v>34</v>
      </c>
      <c r="D1" s="302"/>
      <c r="E1" s="300" t="s">
        <v>50</v>
      </c>
      <c r="F1" s="303"/>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9667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2024-04-10T06:18:58Z</cp:lastPrinted>
  <dcterms:created xsi:type="dcterms:W3CDTF">2022-04-01T05:14:30Z</dcterms:created>
  <dcterms:modified xsi:type="dcterms:W3CDTF">2024-04-10T06:33:56Z</dcterms:modified>
</cp:coreProperties>
</file>